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Regular_Current Analysis\M&amp;M Review\2018.03\"/>
    </mc:Choice>
  </mc:AlternateContent>
  <bookViews>
    <workbookView xWindow="39330" yWindow="-15" windowWidth="14400" windowHeight="11025" activeTab="1"/>
  </bookViews>
  <sheets>
    <sheet name=" Інфляція" sheetId="38" r:id="rId1"/>
    <sheet name="Економічна активність" sheetId="2" r:id="rId2"/>
    <sheet name="Ринок праці" sheetId="40" r:id="rId3"/>
    <sheet name="Фіскальний сектор" sheetId="39" r:id="rId4"/>
    <sheet name="Монетарний сектор" sheetId="16" r:id="rId5"/>
    <sheet name="Зовнішній сектор" sheetId="3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\C" localSheetId="0">#REF!</definedName>
    <definedName name="\C" localSheetId="1">#REF!</definedName>
    <definedName name="\C" localSheetId="5">#REF!</definedName>
    <definedName name="\C" localSheetId="2">#REF!</definedName>
    <definedName name="\C">#REF!</definedName>
    <definedName name="\D" localSheetId="0">#REF!</definedName>
    <definedName name="\D" localSheetId="1">#REF!</definedName>
    <definedName name="\D" localSheetId="5">#REF!</definedName>
    <definedName name="\D" localSheetId="2">#REF!</definedName>
    <definedName name="\D">#REF!</definedName>
    <definedName name="\E" localSheetId="0">#REF!</definedName>
    <definedName name="\E" localSheetId="1">#REF!</definedName>
    <definedName name="\E" localSheetId="5">#REF!</definedName>
    <definedName name="\E" localSheetId="2">#REF!</definedName>
    <definedName name="\E">#REF!</definedName>
    <definedName name="\H" localSheetId="0">#REF!</definedName>
    <definedName name="\H" localSheetId="1">#REF!</definedName>
    <definedName name="\H" localSheetId="5">#REF!</definedName>
    <definedName name="\H" localSheetId="2">#REF!</definedName>
    <definedName name="\H">#REF!</definedName>
    <definedName name="\K" localSheetId="0">#REF!</definedName>
    <definedName name="\K" localSheetId="1">#REF!</definedName>
    <definedName name="\K" localSheetId="5">#REF!</definedName>
    <definedName name="\K" localSheetId="2">#REF!</definedName>
    <definedName name="\K">#REF!</definedName>
    <definedName name="\L" localSheetId="0">#REF!</definedName>
    <definedName name="\L" localSheetId="1">#REF!</definedName>
    <definedName name="\L" localSheetId="5">#REF!</definedName>
    <definedName name="\L" localSheetId="2">#REF!</definedName>
    <definedName name="\L">#REF!</definedName>
    <definedName name="\P" localSheetId="0">#REF!</definedName>
    <definedName name="\P" localSheetId="1">#REF!</definedName>
    <definedName name="\P" localSheetId="5">#REF!</definedName>
    <definedName name="\P" localSheetId="2">#REF!</definedName>
    <definedName name="\P">#REF!</definedName>
    <definedName name="\Q" localSheetId="0">#REF!</definedName>
    <definedName name="\Q" localSheetId="1">#REF!</definedName>
    <definedName name="\Q" localSheetId="5">#REF!</definedName>
    <definedName name="\Q" localSheetId="2">#REF!</definedName>
    <definedName name="\Q">#REF!</definedName>
    <definedName name="\S" localSheetId="0">#REF!</definedName>
    <definedName name="\S" localSheetId="1">#REF!</definedName>
    <definedName name="\S" localSheetId="5">#REF!</definedName>
    <definedName name="\S" localSheetId="2">#REF!</definedName>
    <definedName name="\S">#REF!</definedName>
    <definedName name="\T" localSheetId="0">#REF!</definedName>
    <definedName name="\T" localSheetId="1">#REF!</definedName>
    <definedName name="\T" localSheetId="5">#REF!</definedName>
    <definedName name="\T" localSheetId="2">#REF!</definedName>
    <definedName name="\T">#REF!</definedName>
    <definedName name="\V" localSheetId="0">#REF!</definedName>
    <definedName name="\V" localSheetId="1">#REF!</definedName>
    <definedName name="\V" localSheetId="5">#REF!</definedName>
    <definedName name="\V" localSheetId="2">#REF!</definedName>
    <definedName name="\V">#REF!</definedName>
    <definedName name="\W" localSheetId="0">#REF!</definedName>
    <definedName name="\W" localSheetId="1">#REF!</definedName>
    <definedName name="\W" localSheetId="5">#REF!</definedName>
    <definedName name="\W" localSheetId="2">#REF!</definedName>
    <definedName name="\W">#REF!</definedName>
    <definedName name="\X" localSheetId="0">#REF!</definedName>
    <definedName name="\X" localSheetId="1">#REF!</definedName>
    <definedName name="\X" localSheetId="5">#REF!</definedName>
    <definedName name="\X" localSheetId="2">#REF!</definedName>
    <definedName name="\X">#REF!</definedName>
    <definedName name="___tab06" localSheetId="0">#REF!</definedName>
    <definedName name="___tab06" localSheetId="2">#REF!</definedName>
    <definedName name="___tab06">#REF!</definedName>
    <definedName name="___tab07" localSheetId="0">#REF!</definedName>
    <definedName name="___tab07" localSheetId="2">#REF!</definedName>
    <definedName name="___tab07">#REF!</definedName>
    <definedName name="___Tab1" localSheetId="0">#REF!</definedName>
    <definedName name="___Tab1" localSheetId="2">#REF!</definedName>
    <definedName name="___Tab1">#REF!</definedName>
    <definedName name="___UKR1" localSheetId="0">#REF!</definedName>
    <definedName name="___UKR1" localSheetId="2">#REF!</definedName>
    <definedName name="___UKR1">#REF!</definedName>
    <definedName name="___UKR2" localSheetId="0">#REF!</definedName>
    <definedName name="___UKR2" localSheetId="2">#REF!</definedName>
    <definedName name="___UKR2">#REF!</definedName>
    <definedName name="___UKR3" localSheetId="0">#REF!</definedName>
    <definedName name="___UKR3" localSheetId="2">#REF!</definedName>
    <definedName name="___UKR3">#REF!</definedName>
    <definedName name="__cpi2" localSheetId="0">#REF!</definedName>
    <definedName name="__cpi2">#REF!</definedName>
    <definedName name="__DVM3">[1]Links!$V$6</definedName>
    <definedName name="__Mn2" localSheetId="0" hidden="1">{#N/A,#N/A,FALSE,"т02бд"}</definedName>
    <definedName name="__Mn2" localSheetId="3" hidden="1">{#N/A,#N/A,FALSE,"т02бд"}</definedName>
    <definedName name="__Mn2" hidden="1">{#N/A,#N/A,FALSE,"т02бд"}</definedName>
    <definedName name="__t04" localSheetId="0" hidden="1">{#N/A,#N/A,FALSE,"т04"}</definedName>
    <definedName name="__t04" localSheetId="3" hidden="1">{#N/A,#N/A,FALSE,"т04"}</definedName>
    <definedName name="__t04" hidden="1">{#N/A,#N/A,FALSE,"т04"}</definedName>
    <definedName name="__t06" localSheetId="0" hidden="1">{#N/A,#N/A,FALSE,"т04"}</definedName>
    <definedName name="__t06" localSheetId="3" hidden="1">{#N/A,#N/A,FALSE,"т04"}</definedName>
    <definedName name="__t06" hidden="1">{#N/A,#N/A,FALSE,"т04"}</definedName>
    <definedName name="__tab06" localSheetId="0">#REF!</definedName>
    <definedName name="__tab06" localSheetId="5">#REF!</definedName>
    <definedName name="__tab06" localSheetId="2">#REF!</definedName>
    <definedName name="__tab06">#REF!</definedName>
    <definedName name="__tab07" localSheetId="0">#REF!</definedName>
    <definedName name="__tab07" localSheetId="5">#REF!</definedName>
    <definedName name="__tab07" localSheetId="2">#REF!</definedName>
    <definedName name="__tab07">#REF!</definedName>
    <definedName name="__Tab1" localSheetId="0">#REF!</definedName>
    <definedName name="__Tab1" localSheetId="5">#REF!</definedName>
    <definedName name="__Tab1" localSheetId="2">#REF!</definedName>
    <definedName name="__Tab1">#REF!</definedName>
    <definedName name="__UKR1" localSheetId="0">#REF!</definedName>
    <definedName name="__UKR1" localSheetId="5">#REF!</definedName>
    <definedName name="__UKR1" localSheetId="2">#REF!</definedName>
    <definedName name="__UKR1">#REF!</definedName>
    <definedName name="__UKR2" localSheetId="0">#REF!</definedName>
    <definedName name="__UKR2" localSheetId="5">#REF!</definedName>
    <definedName name="__UKR2" localSheetId="2">#REF!</definedName>
    <definedName name="__UKR2">#REF!</definedName>
    <definedName name="__UKR3" localSheetId="0">#REF!</definedName>
    <definedName name="__UKR3" localSheetId="5">#REF!</definedName>
    <definedName name="__UKR3" localSheetId="2">#REF!</definedName>
    <definedName name="__UKR3">#REF!</definedName>
    <definedName name="__VM3">[1]Links!$V$4</definedName>
    <definedName name="__wpi2" localSheetId="0">#REF!</definedName>
    <definedName name="__wpi2" localSheetId="3">#REF!</definedName>
    <definedName name="__wpi2">#REF!</definedName>
    <definedName name="_cpi2" localSheetId="0">#REF!</definedName>
    <definedName name="_cpi2" localSheetId="1">#REF!</definedName>
    <definedName name="_cpi2" localSheetId="5">#REF!</definedName>
    <definedName name="_cpi2" localSheetId="2">#REF!</definedName>
    <definedName name="_cpi2">#REF!</definedName>
    <definedName name="_DVM3" localSheetId="0">[1]Links!$V$6</definedName>
    <definedName name="_DVM3">[2]Links!$V$6</definedName>
    <definedName name="_Fill" localSheetId="0" hidden="1">#REF!</definedName>
    <definedName name="_Fill" localSheetId="1" hidden="1">#REF!</definedName>
    <definedName name="_Fill" localSheetId="5" hidden="1">#REF!</definedName>
    <definedName name="_Fill" localSheetId="2" hidden="1">#REF!</definedName>
    <definedName name="_Fill" hidden="1">#REF!</definedName>
    <definedName name="_M3" localSheetId="0">[1]Links!$F$3</definedName>
    <definedName name="_M3">[2]Links!$F$3</definedName>
    <definedName name="_Mn2" localSheetId="0" hidden="1">{#N/A,#N/A,FALSE,"т02бд"}</definedName>
    <definedName name="_Mn2" localSheetId="1" hidden="1">{#N/A,#N/A,FALSE,"т02бд"}</definedName>
    <definedName name="_Mn2" localSheetId="5" hidden="1">{#N/A,#N/A,FALSE,"т02бд"}</definedName>
    <definedName name="_Mn2" localSheetId="2" hidden="1">{#N/A,#N/A,FALSE,"т02бд"}</definedName>
    <definedName name="_Mn2" localSheetId="3" hidden="1">{#N/A,#N/A,FALSE,"т02бд"}</definedName>
    <definedName name="_Mn2" hidden="1">{#N/A,#N/A,FALSE,"т02бд"}</definedName>
    <definedName name="_Mn2_1" localSheetId="4" hidden="1">{#N/A,#N/A,FALSE,"т02бд"}</definedName>
    <definedName name="_Mn2_1" localSheetId="2" hidden="1">{#N/A,#N/A,FALSE,"т02бд"}</definedName>
    <definedName name="_Mn2_2" localSheetId="0" hidden="1">{#N/A,#N/A,FALSE,"т02бд"}</definedName>
    <definedName name="_Mn2_2" localSheetId="5" hidden="1">{#N/A,#N/A,FALSE,"т02бд"}</definedName>
    <definedName name="_Mn2_2" localSheetId="2" hidden="1">{#N/A,#N/A,FALSE,"т02бд"}</definedName>
    <definedName name="_Mn2_2" localSheetId="3" hidden="1">{#N/A,#N/A,FALSE,"т02бд"}</definedName>
    <definedName name="_Mn2_2" hidden="1">{#N/A,#N/A,FALSE,"т02бд"}</definedName>
    <definedName name="_Mn2_2_1" localSheetId="0" hidden="1">{#N/A,#N/A,FALSE,"т02бд"}</definedName>
    <definedName name="_Mn2_2_1" localSheetId="5" hidden="1">{#N/A,#N/A,FALSE,"т02бд"}</definedName>
    <definedName name="_Mn2_2_1" localSheetId="2" hidden="1">{#N/A,#N/A,FALSE,"т02бд"}</definedName>
    <definedName name="_Mn2_2_1" localSheetId="3" hidden="1">{#N/A,#N/A,FALSE,"т02бд"}</definedName>
    <definedName name="_Mn2_2_1" hidden="1">{#N/A,#N/A,FALSE,"т02бд"}</definedName>
    <definedName name="_t04" localSheetId="0" hidden="1">{#N/A,#N/A,FALSE,"т04"}</definedName>
    <definedName name="_t04" localSheetId="1" hidden="1">{#N/A,#N/A,FALSE,"т04"}</definedName>
    <definedName name="_t04" localSheetId="5" hidden="1">{#N/A,#N/A,FALSE,"т04"}</definedName>
    <definedName name="_t04" localSheetId="2" hidden="1">{#N/A,#N/A,FALSE,"т04"}</definedName>
    <definedName name="_t04" localSheetId="3" hidden="1">{#N/A,#N/A,FALSE,"т04"}</definedName>
    <definedName name="_t04" hidden="1">{#N/A,#N/A,FALSE,"т04"}</definedName>
    <definedName name="_t04_1" localSheetId="4" hidden="1">{#N/A,#N/A,FALSE,"т04"}</definedName>
    <definedName name="_t04_1" localSheetId="2" hidden="1">{#N/A,#N/A,FALSE,"т04"}</definedName>
    <definedName name="_t04_2" localSheetId="0" hidden="1">{#N/A,#N/A,FALSE,"т04"}</definedName>
    <definedName name="_t04_2" localSheetId="5" hidden="1">{#N/A,#N/A,FALSE,"т04"}</definedName>
    <definedName name="_t04_2" localSheetId="2" hidden="1">{#N/A,#N/A,FALSE,"т04"}</definedName>
    <definedName name="_t04_2" localSheetId="3" hidden="1">{#N/A,#N/A,FALSE,"т04"}</definedName>
    <definedName name="_t04_2" hidden="1">{#N/A,#N/A,FALSE,"т04"}</definedName>
    <definedName name="_t04_2_1" localSheetId="0" hidden="1">{#N/A,#N/A,FALSE,"т04"}</definedName>
    <definedName name="_t04_2_1" localSheetId="5" hidden="1">{#N/A,#N/A,FALSE,"т04"}</definedName>
    <definedName name="_t04_2_1" localSheetId="2" hidden="1">{#N/A,#N/A,FALSE,"т04"}</definedName>
    <definedName name="_t04_2_1" localSheetId="3" hidden="1">{#N/A,#N/A,FALSE,"т04"}</definedName>
    <definedName name="_t04_2_1" hidden="1">{#N/A,#N/A,FALSE,"т04"}</definedName>
    <definedName name="_t06" localSheetId="0" hidden="1">{#N/A,#N/A,FALSE,"т04"}</definedName>
    <definedName name="_t06" localSheetId="1" hidden="1">{#N/A,#N/A,FALSE,"т04"}</definedName>
    <definedName name="_t06" localSheetId="5" hidden="1">{#N/A,#N/A,FALSE,"т04"}</definedName>
    <definedName name="_t06" localSheetId="2" hidden="1">{#N/A,#N/A,FALSE,"т04"}</definedName>
    <definedName name="_t06" localSheetId="3" hidden="1">{#N/A,#N/A,FALSE,"т04"}</definedName>
    <definedName name="_t06" hidden="1">{#N/A,#N/A,FALSE,"т04"}</definedName>
    <definedName name="_t06_1" localSheetId="4" hidden="1">{#N/A,#N/A,FALSE,"т04"}</definedName>
    <definedName name="_t06_1" localSheetId="2" hidden="1">{#N/A,#N/A,FALSE,"т04"}</definedName>
    <definedName name="_t06_2" localSheetId="0" hidden="1">{#N/A,#N/A,FALSE,"т04"}</definedName>
    <definedName name="_t06_2" localSheetId="5" hidden="1">{#N/A,#N/A,FALSE,"т04"}</definedName>
    <definedName name="_t06_2" localSheetId="2" hidden="1">{#N/A,#N/A,FALSE,"т04"}</definedName>
    <definedName name="_t06_2" localSheetId="3" hidden="1">{#N/A,#N/A,FALSE,"т04"}</definedName>
    <definedName name="_t06_2" hidden="1">{#N/A,#N/A,FALSE,"т04"}</definedName>
    <definedName name="_t06_2_1" localSheetId="0" hidden="1">{#N/A,#N/A,FALSE,"т04"}</definedName>
    <definedName name="_t06_2_1" localSheetId="5" hidden="1">{#N/A,#N/A,FALSE,"т04"}</definedName>
    <definedName name="_t06_2_1" localSheetId="2" hidden="1">{#N/A,#N/A,FALSE,"т04"}</definedName>
    <definedName name="_t06_2_1" localSheetId="3" hidden="1">{#N/A,#N/A,FALSE,"т04"}</definedName>
    <definedName name="_t06_2_1" hidden="1">{#N/A,#N/A,FALSE,"т04"}</definedName>
    <definedName name="_tab06" localSheetId="0">#REF!</definedName>
    <definedName name="_tab06" localSheetId="1">#REF!</definedName>
    <definedName name="_tab06" localSheetId="5">#REF!</definedName>
    <definedName name="_tab06" localSheetId="2">#REF!</definedName>
    <definedName name="_tab06">#REF!</definedName>
    <definedName name="_tab07" localSheetId="0">#REF!</definedName>
    <definedName name="_tab07" localSheetId="1">#REF!</definedName>
    <definedName name="_tab07" localSheetId="5">#REF!</definedName>
    <definedName name="_tab07" localSheetId="2">#REF!</definedName>
    <definedName name="_tab07">#REF!</definedName>
    <definedName name="_Tab1" localSheetId="0">#REF!</definedName>
    <definedName name="_Tab1" localSheetId="1">#REF!</definedName>
    <definedName name="_Tab1" localSheetId="5">#REF!</definedName>
    <definedName name="_Tab1" localSheetId="2">#REF!</definedName>
    <definedName name="_Tab1">#REF!</definedName>
    <definedName name="_UKR1" localSheetId="0">#REF!</definedName>
    <definedName name="_UKR1" localSheetId="1">#REF!</definedName>
    <definedName name="_UKR1" localSheetId="5">#REF!</definedName>
    <definedName name="_UKR1" localSheetId="2">#REF!</definedName>
    <definedName name="_UKR1">#REF!</definedName>
    <definedName name="_UKR2" localSheetId="0">#REF!</definedName>
    <definedName name="_UKR2" localSheetId="1">#REF!</definedName>
    <definedName name="_UKR2" localSheetId="5">#REF!</definedName>
    <definedName name="_UKR2" localSheetId="2">#REF!</definedName>
    <definedName name="_UKR2">#REF!</definedName>
    <definedName name="_UKR3" localSheetId="0">#REF!</definedName>
    <definedName name="_UKR3" localSheetId="1">#REF!</definedName>
    <definedName name="_UKR3" localSheetId="5">#REF!</definedName>
    <definedName name="_UKR3" localSheetId="2">#REF!</definedName>
    <definedName name="_UKR3">#REF!</definedName>
    <definedName name="_VM3" localSheetId="0">[1]Links!$V$4</definedName>
    <definedName name="_VM3">[2]Links!$V$4</definedName>
    <definedName name="_wpi2" localSheetId="0">#REF!</definedName>
    <definedName name="_wpi2" localSheetId="1">#REF!</definedName>
    <definedName name="_wpi2" localSheetId="5">#REF!</definedName>
    <definedName name="_wpi2" localSheetId="2">#REF!</definedName>
    <definedName name="_wpi2">#REF!</definedName>
    <definedName name="a" localSheetId="0">#REF!</definedName>
    <definedName name="a" localSheetId="1">#REF!</definedName>
    <definedName name="a" localSheetId="5">#REF!</definedName>
    <definedName name="a" localSheetId="2">#REF!</definedName>
    <definedName name="a">#REF!</definedName>
    <definedName name="aaa" localSheetId="0" hidden="1">{#N/A,#N/A,FALSE,"т02бд"}</definedName>
    <definedName name="aaa" localSheetId="1" hidden="1">{#N/A,#N/A,FALSE,"т02бд"}</definedName>
    <definedName name="aaa" localSheetId="5" hidden="1">{#N/A,#N/A,FALSE,"т02бд"}</definedName>
    <definedName name="aaa" localSheetId="2" hidden="1">{#N/A,#N/A,FALSE,"т02бд"}</definedName>
    <definedName name="aaa" localSheetId="3" hidden="1">{#N/A,#N/A,FALSE,"т02бд"}</definedName>
    <definedName name="aaa" hidden="1">{#N/A,#N/A,FALSE,"т02бд"}</definedName>
    <definedName name="aaa_1" localSheetId="4" hidden="1">{#N/A,#N/A,FALSE,"т02бд"}</definedName>
    <definedName name="aaa_1" localSheetId="2" hidden="1">{#N/A,#N/A,FALSE,"т02бд"}</definedName>
    <definedName name="aaa_2" localSheetId="0" hidden="1">{#N/A,#N/A,FALSE,"т02бд"}</definedName>
    <definedName name="aaa_2" localSheetId="5" hidden="1">{#N/A,#N/A,FALSE,"т02бд"}</definedName>
    <definedName name="aaa_2" localSheetId="2" hidden="1">{#N/A,#N/A,FALSE,"т02бд"}</definedName>
    <definedName name="aaa_2" localSheetId="3" hidden="1">{#N/A,#N/A,FALSE,"т02бд"}</definedName>
    <definedName name="aaa_2" hidden="1">{#N/A,#N/A,FALSE,"т02бд"}</definedName>
    <definedName name="aaa_2_1" localSheetId="0" hidden="1">{#N/A,#N/A,FALSE,"т02бд"}</definedName>
    <definedName name="aaa_2_1" localSheetId="5" hidden="1">{#N/A,#N/A,FALSE,"т02бд"}</definedName>
    <definedName name="aaa_2_1" localSheetId="2" hidden="1">{#N/A,#N/A,FALSE,"т02бд"}</definedName>
    <definedName name="aaa_2_1" localSheetId="3" hidden="1">{#N/A,#N/A,FALSE,"т02бд"}</definedName>
    <definedName name="aaa_2_1" hidden="1">{#N/A,#N/A,FALSE,"т02бд"}</definedName>
    <definedName name="ad">[3]Links!$B$73</definedName>
    <definedName name="Adm" localSheetId="0">[4]Links!$B$5</definedName>
    <definedName name="Adm">[5]Links!$B$5</definedName>
    <definedName name="AdmMY" localSheetId="0">[4]Links!$B$35</definedName>
    <definedName name="AdmMY">[5]Links!$B$35</definedName>
    <definedName name="AdmPA" localSheetId="0">[4]Links!$B$47</definedName>
    <definedName name="AdmPA">[5]Links!$B$47</definedName>
    <definedName name="AdmY" localSheetId="0">[4]Links!$B$11</definedName>
    <definedName name="AdmY">[5]Links!$B$11</definedName>
    <definedName name="af" localSheetId="0" hidden="1">{#N/A,#N/A,FALSE,"т02бд"}</definedName>
    <definedName name="af" localSheetId="5" hidden="1">{#N/A,#N/A,FALSE,"т02бд"}</definedName>
    <definedName name="af" localSheetId="2" hidden="1">{#N/A,#N/A,FALSE,"т02бд"}</definedName>
    <definedName name="af" localSheetId="3" hidden="1">{#N/A,#N/A,FALSE,"т02бд"}</definedName>
    <definedName name="af" hidden="1">{#N/A,#N/A,FALSE,"т02бд"}</definedName>
    <definedName name="af_1" localSheetId="4" hidden="1">{#N/A,#N/A,FALSE,"т02бд"}</definedName>
    <definedName name="af_1" localSheetId="2" hidden="1">{#N/A,#N/A,FALSE,"т02бд"}</definedName>
    <definedName name="af_2" localSheetId="0" hidden="1">{#N/A,#N/A,FALSE,"т02бд"}</definedName>
    <definedName name="af_2" localSheetId="5" hidden="1">{#N/A,#N/A,FALSE,"т02бд"}</definedName>
    <definedName name="af_2" localSheetId="2" hidden="1">{#N/A,#N/A,FALSE,"т02бд"}</definedName>
    <definedName name="af_2" localSheetId="3" hidden="1">{#N/A,#N/A,FALSE,"т02бд"}</definedName>
    <definedName name="af_2" hidden="1">{#N/A,#N/A,FALSE,"т02бд"}</definedName>
    <definedName name="af_2_1" localSheetId="0" hidden="1">{#N/A,#N/A,FALSE,"т02бд"}</definedName>
    <definedName name="af_2_1" localSheetId="5" hidden="1">{#N/A,#N/A,FALSE,"т02бд"}</definedName>
    <definedName name="af_2_1" localSheetId="2" hidden="1">{#N/A,#N/A,FALSE,"т02бд"}</definedName>
    <definedName name="af_2_1" localSheetId="3" hidden="1">{#N/A,#N/A,FALSE,"т02бд"}</definedName>
    <definedName name="af_2_1" hidden="1">{#N/A,#N/A,FALSE,"т02бд"}</definedName>
    <definedName name="AGR" localSheetId="0">[6]C!$L$14</definedName>
    <definedName name="AGR">[7]C!$L$14</definedName>
    <definedName name="AGR_F" localSheetId="0">[1]Links!$T$4</definedName>
    <definedName name="AGR_F">[2]Links!$T$4</definedName>
    <definedName name="AGR_P" localSheetId="0">[1]Links!$X$10</definedName>
    <definedName name="AGR_P">[2]Links!$X$10</definedName>
    <definedName name="AGRM" localSheetId="0">[1]Links!$J$14</definedName>
    <definedName name="AGRM">[2]Links!$J$14</definedName>
    <definedName name="AGRMY" localSheetId="0">[1]Links!$J$24</definedName>
    <definedName name="AGRMY">[2]Links!$J$24</definedName>
    <definedName name="AGRR" localSheetId="0">[6]C!$L$15</definedName>
    <definedName name="AGRR">[7]C!$L$15</definedName>
    <definedName name="AGRR_F" localSheetId="0">[1]Links!$T$21</definedName>
    <definedName name="AGRR_F">[2]Links!$T$21</definedName>
    <definedName name="AGRR_P" localSheetId="0">[1]Links!$X$11</definedName>
    <definedName name="AGRR_P">[2]Links!$X$11</definedName>
    <definedName name="AGRRMY" localSheetId="0">[1]Links!#REF!</definedName>
    <definedName name="AGRRMY" localSheetId="1">[2]Links!#REF!</definedName>
    <definedName name="AGRRMY" localSheetId="5">[2]Links!#REF!</definedName>
    <definedName name="AGRRMY" localSheetId="2">[2]Links!#REF!</definedName>
    <definedName name="AGRRMY" localSheetId="3">[2]Links!#REF!</definedName>
    <definedName name="AGRRMY">[2]Links!#REF!</definedName>
    <definedName name="AGRY" localSheetId="0">[1]Links!$J$9</definedName>
    <definedName name="AGRY">[2]Links!$J$9</definedName>
    <definedName name="All_Data" localSheetId="0">#REF!</definedName>
    <definedName name="All_Data" localSheetId="1">#REF!</definedName>
    <definedName name="All_Data" localSheetId="5">#REF!</definedName>
    <definedName name="All_Data" localSheetId="2">#REF!</definedName>
    <definedName name="All_Data">#REF!</definedName>
    <definedName name="asasa" localSheetId="0" hidden="1">{#N/A,#N/A,FALSE,"т02бд"}</definedName>
    <definedName name="asasa" localSheetId="1" hidden="1">{#N/A,#N/A,FALSE,"т02бд"}</definedName>
    <definedName name="asasa" localSheetId="5" hidden="1">{#N/A,#N/A,FALSE,"т02бд"}</definedName>
    <definedName name="asasa" localSheetId="2" hidden="1">{#N/A,#N/A,FALSE,"т02бд"}</definedName>
    <definedName name="asasa" localSheetId="3" hidden="1">{#N/A,#N/A,FALSE,"т02бд"}</definedName>
    <definedName name="asasa" hidden="1">{#N/A,#N/A,FALSE,"т02бд"}</definedName>
    <definedName name="asasa_1" localSheetId="4" hidden="1">{#N/A,#N/A,FALSE,"т02бд"}</definedName>
    <definedName name="asasa_1" localSheetId="2" hidden="1">{#N/A,#N/A,FALSE,"т02бд"}</definedName>
    <definedName name="asasa_2" localSheetId="0" hidden="1">{#N/A,#N/A,FALSE,"т02бд"}</definedName>
    <definedName name="asasa_2" localSheetId="5" hidden="1">{#N/A,#N/A,FALSE,"т02бд"}</definedName>
    <definedName name="asasa_2" localSheetId="2" hidden="1">{#N/A,#N/A,FALSE,"т02бд"}</definedName>
    <definedName name="asasa_2" localSheetId="3" hidden="1">{#N/A,#N/A,FALSE,"т02бд"}</definedName>
    <definedName name="asasa_2" hidden="1">{#N/A,#N/A,FALSE,"т02бд"}</definedName>
    <definedName name="asasa_2_1" localSheetId="0" hidden="1">{#N/A,#N/A,FALSE,"т02бд"}</definedName>
    <definedName name="asasa_2_1" localSheetId="5" hidden="1">{#N/A,#N/A,FALSE,"т02бд"}</definedName>
    <definedName name="asasa_2_1" localSheetId="2" hidden="1">{#N/A,#N/A,FALSE,"т02бд"}</definedName>
    <definedName name="asasa_2_1" localSheetId="3" hidden="1">{#N/A,#N/A,FALSE,"т02бд"}</definedName>
    <definedName name="asasa_2_1" hidden="1">{#N/A,#N/A,FALSE,"т02бд"}</definedName>
    <definedName name="asf" localSheetId="0" hidden="1">{#N/A,#N/A,FALSE,"т02бд"}</definedName>
    <definedName name="asf" localSheetId="5" hidden="1">{#N/A,#N/A,FALSE,"т02бд"}</definedName>
    <definedName name="asf" localSheetId="2" hidden="1">{#N/A,#N/A,FALSE,"т02бд"}</definedName>
    <definedName name="asf" localSheetId="3" hidden="1">{#N/A,#N/A,FALSE,"т02бд"}</definedName>
    <definedName name="asf" hidden="1">{#N/A,#N/A,FALSE,"т02бд"}</definedName>
    <definedName name="asf_1" localSheetId="4" hidden="1">{#N/A,#N/A,FALSE,"т02бд"}</definedName>
    <definedName name="asf_1" localSheetId="2" hidden="1">{#N/A,#N/A,FALSE,"т02бд"}</definedName>
    <definedName name="asf_2" localSheetId="0" hidden="1">{#N/A,#N/A,FALSE,"т02бд"}</definedName>
    <definedName name="asf_2" localSheetId="5" hidden="1">{#N/A,#N/A,FALSE,"т02бд"}</definedName>
    <definedName name="asf_2" localSheetId="2" hidden="1">{#N/A,#N/A,FALSE,"т02бд"}</definedName>
    <definedName name="asf_2" localSheetId="3" hidden="1">{#N/A,#N/A,FALSE,"т02бд"}</definedName>
    <definedName name="asf_2" hidden="1">{#N/A,#N/A,FALSE,"т02бд"}</definedName>
    <definedName name="asf_2_1" localSheetId="0" hidden="1">{#N/A,#N/A,FALSE,"т02бд"}</definedName>
    <definedName name="asf_2_1" localSheetId="5" hidden="1">{#N/A,#N/A,FALSE,"т02бд"}</definedName>
    <definedName name="asf_2_1" localSheetId="2" hidden="1">{#N/A,#N/A,FALSE,"т02бд"}</definedName>
    <definedName name="asf_2_1" localSheetId="3" hidden="1">{#N/A,#N/A,FALSE,"т02бд"}</definedName>
    <definedName name="asf_2_1" hidden="1">{#N/A,#N/A,FALSE,"т02бд"}</definedName>
    <definedName name="asfasg" localSheetId="0" hidden="1">{#N/A,#N/A,FALSE,"т02бд"}</definedName>
    <definedName name="asfasg" localSheetId="5" hidden="1">{#N/A,#N/A,FALSE,"т02бд"}</definedName>
    <definedName name="asfasg" localSheetId="2" hidden="1">{#N/A,#N/A,FALSE,"т02бд"}</definedName>
    <definedName name="asfasg" localSheetId="3" hidden="1">{#N/A,#N/A,FALSE,"т02бд"}</definedName>
    <definedName name="asfasg" hidden="1">{#N/A,#N/A,FALSE,"т02бд"}</definedName>
    <definedName name="asfasg_1" localSheetId="4" hidden="1">{#N/A,#N/A,FALSE,"т02бд"}</definedName>
    <definedName name="asfasg_1" localSheetId="2" hidden="1">{#N/A,#N/A,FALSE,"т02бд"}</definedName>
    <definedName name="asfasg_2" localSheetId="0" hidden="1">{#N/A,#N/A,FALSE,"т02бд"}</definedName>
    <definedName name="asfasg_2" localSheetId="5" hidden="1">{#N/A,#N/A,FALSE,"т02бд"}</definedName>
    <definedName name="asfasg_2" localSheetId="2" hidden="1">{#N/A,#N/A,FALSE,"т02бд"}</definedName>
    <definedName name="asfasg_2" localSheetId="3" hidden="1">{#N/A,#N/A,FALSE,"т02бд"}</definedName>
    <definedName name="asfasg_2" hidden="1">{#N/A,#N/A,FALSE,"т02бд"}</definedName>
    <definedName name="asfasg_2_1" localSheetId="0" hidden="1">{#N/A,#N/A,FALSE,"т02бд"}</definedName>
    <definedName name="asfasg_2_1" localSheetId="5" hidden="1">{#N/A,#N/A,FALSE,"т02бд"}</definedName>
    <definedName name="asfasg_2_1" localSheetId="2" hidden="1">{#N/A,#N/A,FALSE,"т02бд"}</definedName>
    <definedName name="asfasg_2_1" localSheetId="3" hidden="1">{#N/A,#N/A,FALSE,"т02бд"}</definedName>
    <definedName name="asfasg_2_1" hidden="1">{#N/A,#N/A,FALSE,"т02бд"}</definedName>
    <definedName name="asfdasdf" localSheetId="0" hidden="1">{#N/A,#N/A,FALSE,"т04"}</definedName>
    <definedName name="asfdasdf" localSheetId="5" hidden="1">{#N/A,#N/A,FALSE,"т04"}</definedName>
    <definedName name="asfdasdf" localSheetId="2" hidden="1">{#N/A,#N/A,FALSE,"т04"}</definedName>
    <definedName name="asfdasdf" localSheetId="3" hidden="1">{#N/A,#N/A,FALSE,"т04"}</definedName>
    <definedName name="asfdasdf" hidden="1">{#N/A,#N/A,FALSE,"т04"}</definedName>
    <definedName name="asfdasdf_1" localSheetId="4" hidden="1">{#N/A,#N/A,FALSE,"т04"}</definedName>
    <definedName name="asfdasdf_1" localSheetId="2" hidden="1">{#N/A,#N/A,FALSE,"т04"}</definedName>
    <definedName name="asfdasdf_2" localSheetId="0" hidden="1">{#N/A,#N/A,FALSE,"т04"}</definedName>
    <definedName name="asfdasdf_2" localSheetId="5" hidden="1">{#N/A,#N/A,FALSE,"т04"}</definedName>
    <definedName name="asfdasdf_2" localSheetId="2" hidden="1">{#N/A,#N/A,FALSE,"т04"}</definedName>
    <definedName name="asfdasdf_2" localSheetId="3" hidden="1">{#N/A,#N/A,FALSE,"т04"}</definedName>
    <definedName name="asfdasdf_2" hidden="1">{#N/A,#N/A,FALSE,"т04"}</definedName>
    <definedName name="asfdasdf_2_1" localSheetId="0" hidden="1">{#N/A,#N/A,FALSE,"т04"}</definedName>
    <definedName name="asfdasdf_2_1" localSheetId="5" hidden="1">{#N/A,#N/A,FALSE,"т04"}</definedName>
    <definedName name="asfdasdf_2_1" localSheetId="2" hidden="1">{#N/A,#N/A,FALSE,"т04"}</definedName>
    <definedName name="asfdasdf_2_1" localSheetId="3" hidden="1">{#N/A,#N/A,FALSE,"т04"}</definedName>
    <definedName name="asfdasdf_2_1" hidden="1">{#N/A,#N/A,FALSE,"т04"}</definedName>
    <definedName name="asgf" localSheetId="0" hidden="1">{#N/A,#N/A,FALSE,"т02бд"}</definedName>
    <definedName name="asgf" localSheetId="5" hidden="1">{#N/A,#N/A,FALSE,"т02бд"}</definedName>
    <definedName name="asgf" localSheetId="2" hidden="1">{#N/A,#N/A,FALSE,"т02бд"}</definedName>
    <definedName name="asgf" localSheetId="3" hidden="1">{#N/A,#N/A,FALSE,"т02бд"}</definedName>
    <definedName name="asgf" hidden="1">{#N/A,#N/A,FALSE,"т02бд"}</definedName>
    <definedName name="asgf_1" localSheetId="4" hidden="1">{#N/A,#N/A,FALSE,"т02бд"}</definedName>
    <definedName name="asgf_1" localSheetId="2" hidden="1">{#N/A,#N/A,FALSE,"т02бд"}</definedName>
    <definedName name="asgf_2" localSheetId="0" hidden="1">{#N/A,#N/A,FALSE,"т02бд"}</definedName>
    <definedName name="asgf_2" localSheetId="5" hidden="1">{#N/A,#N/A,FALSE,"т02бд"}</definedName>
    <definedName name="asgf_2" localSheetId="2" hidden="1">{#N/A,#N/A,FALSE,"т02бд"}</definedName>
    <definedName name="asgf_2" localSheetId="3" hidden="1">{#N/A,#N/A,FALSE,"т02бд"}</definedName>
    <definedName name="asgf_2" hidden="1">{#N/A,#N/A,FALSE,"т02бд"}</definedName>
    <definedName name="asgf_2_1" localSheetId="0" hidden="1">{#N/A,#N/A,FALSE,"т02бд"}</definedName>
    <definedName name="asgf_2_1" localSheetId="5" hidden="1">{#N/A,#N/A,FALSE,"т02бд"}</definedName>
    <definedName name="asgf_2_1" localSheetId="2" hidden="1">{#N/A,#N/A,FALSE,"т02бд"}</definedName>
    <definedName name="asgf_2_1" localSheetId="3" hidden="1">{#N/A,#N/A,FALSE,"т02бд"}</definedName>
    <definedName name="asgf_2_1" hidden="1">{#N/A,#N/A,FALSE,"т02бд"}</definedName>
    <definedName name="b" localSheetId="0" hidden="1">{#N/A,#N/A,FALSE,"т02бд"}</definedName>
    <definedName name="b" localSheetId="5" hidden="1">{#N/A,#N/A,FALSE,"т02бд"}</definedName>
    <definedName name="b" localSheetId="2" hidden="1">{#N/A,#N/A,FALSE,"т02бд"}</definedName>
    <definedName name="b" localSheetId="3" hidden="1">{#N/A,#N/A,FALSE,"т02бд"}</definedName>
    <definedName name="b" hidden="1">{#N/A,#N/A,FALSE,"т02бд"}</definedName>
    <definedName name="b_1" localSheetId="0" hidden="1">{#N/A,#N/A,FALSE,"т02бд"}</definedName>
    <definedName name="b_1" localSheetId="5" hidden="1">{#N/A,#N/A,FALSE,"т02бд"}</definedName>
    <definedName name="b_1" localSheetId="2" hidden="1">{#N/A,#N/A,FALSE,"т02бд"}</definedName>
    <definedName name="b_1" localSheetId="3" hidden="1">{#N/A,#N/A,FALSE,"т02бд"}</definedName>
    <definedName name="b_1" hidden="1">{#N/A,#N/A,FALSE,"т02бд"}</definedName>
    <definedName name="b_1_1" localSheetId="4" hidden="1">{#N/A,#N/A,FALSE,"т02бд"}</definedName>
    <definedName name="b_2" localSheetId="0" hidden="1">{#N/A,#N/A,FALSE,"т02бд"}</definedName>
    <definedName name="b_2" localSheetId="5" hidden="1">{#N/A,#N/A,FALSE,"т02бд"}</definedName>
    <definedName name="b_2" localSheetId="2" hidden="1">{#N/A,#N/A,FALSE,"т02бд"}</definedName>
    <definedName name="b_2" localSheetId="3" hidden="1">{#N/A,#N/A,FALSE,"т02бд"}</definedName>
    <definedName name="b_2" hidden="1">{#N/A,#N/A,FALSE,"т02бд"}</definedName>
    <definedName name="Balance_of_payments" localSheetId="0">#REF!</definedName>
    <definedName name="Balance_of_payments" localSheetId="1">#REF!</definedName>
    <definedName name="Balance_of_payments" localSheetId="5">#REF!</definedName>
    <definedName name="Balance_of_payments" localSheetId="2">#REF!</definedName>
    <definedName name="Balance_of_payments">#REF!</definedName>
    <definedName name="BASE">[8]Links!$B$10</definedName>
    <definedName name="BASEC">[9]Links!$B$28</definedName>
    <definedName name="BASEMY">[8]Links!$B$55</definedName>
    <definedName name="BASEPA">[8]Links!$B$73</definedName>
    <definedName name="BASEQ">[9]Links!$B$37</definedName>
    <definedName name="BASEQA">[9]Links!$B$46</definedName>
    <definedName name="BASEY">[8]Links!$B$19</definedName>
    <definedName name="BASEYA">[9]Links!$B$64</definedName>
    <definedName name="BAZA" localSheetId="0">'[10]Мульт-ор М2, швидкість'!$E$1:$E$65536</definedName>
    <definedName name="BAZA">'[11]Мульт-ор М2, швидкість'!$E$1:$E$65536</definedName>
    <definedName name="bbb" localSheetId="0" hidden="1">{#N/A,#N/A,FALSE,"т02бд"}</definedName>
    <definedName name="bbb" localSheetId="1" hidden="1">{#N/A,#N/A,FALSE,"т02бд"}</definedName>
    <definedName name="bbb" localSheetId="5" hidden="1">{#N/A,#N/A,FALSE,"т02бд"}</definedName>
    <definedName name="bbb" localSheetId="2" hidden="1">{#N/A,#N/A,FALSE,"т02бд"}</definedName>
    <definedName name="bbb" localSheetId="3" hidden="1">{#N/A,#N/A,FALSE,"т02бд"}</definedName>
    <definedName name="bbb" hidden="1">{#N/A,#N/A,FALSE,"т02бд"}</definedName>
    <definedName name="bbb_1" localSheetId="4" hidden="1">{#N/A,#N/A,FALSE,"т02бд"}</definedName>
    <definedName name="bbb_1" localSheetId="2" hidden="1">{#N/A,#N/A,FALSE,"т02бд"}</definedName>
    <definedName name="bbb_2" localSheetId="0" hidden="1">{#N/A,#N/A,FALSE,"т02бд"}</definedName>
    <definedName name="bbb_2" localSheetId="5" hidden="1">{#N/A,#N/A,FALSE,"т02бд"}</definedName>
    <definedName name="bbb_2" localSheetId="2" hidden="1">{#N/A,#N/A,FALSE,"т02бд"}</definedName>
    <definedName name="bbb_2" localSheetId="3" hidden="1">{#N/A,#N/A,FALSE,"т02бд"}</definedName>
    <definedName name="bbb_2" hidden="1">{#N/A,#N/A,FALSE,"т02бд"}</definedName>
    <definedName name="bbb_2_1" localSheetId="0" hidden="1">{#N/A,#N/A,FALSE,"т02бд"}</definedName>
    <definedName name="bbb_2_1" localSheetId="5" hidden="1">{#N/A,#N/A,FALSE,"т02бд"}</definedName>
    <definedName name="bbb_2_1" localSheetId="2" hidden="1">{#N/A,#N/A,FALSE,"т02бд"}</definedName>
    <definedName name="bbb_2_1" localSheetId="3" hidden="1">{#N/A,#N/A,FALSE,"т02бд"}</definedName>
    <definedName name="bbb_2_1" hidden="1">{#N/A,#N/A,FALSE,"т02бд"}</definedName>
    <definedName name="BDEF" localSheetId="0">[6]C!$L$35</definedName>
    <definedName name="BDEF">[7]C!$L$35</definedName>
    <definedName name="BDEF_f" localSheetId="0">[1]Links!#REF!</definedName>
    <definedName name="BDEF_f" localSheetId="1">[2]Links!#REF!</definedName>
    <definedName name="BDEF_f" localSheetId="5">[2]Links!#REF!</definedName>
    <definedName name="BDEF_f" localSheetId="2">[2]Links!#REF!</definedName>
    <definedName name="BDEF_f" localSheetId="3">[2]Links!#REF!</definedName>
    <definedName name="BDEF_f">[2]Links!#REF!</definedName>
    <definedName name="BDEFG" localSheetId="0">[1]Links!$Z$32</definedName>
    <definedName name="BDEFG">[2]Links!$Z$32</definedName>
    <definedName name="BDEFgdp_f" localSheetId="0">[1]Links!#REF!</definedName>
    <definedName name="BDEFgdp_f" localSheetId="1">[2]Links!#REF!</definedName>
    <definedName name="BDEFgdp_f" localSheetId="5">[2]Links!#REF!</definedName>
    <definedName name="BDEFgdp_f" localSheetId="2">[2]Links!#REF!</definedName>
    <definedName name="BDEFgdp_f" localSheetId="3">[2]Links!#REF!</definedName>
    <definedName name="BDEFgdp_f">[2]Links!#REF!</definedName>
    <definedName name="BDEFM" localSheetId="0">[1]Links!$Z$16</definedName>
    <definedName name="BDEFM">[2]Links!$Z$16</definedName>
    <definedName name="BDEFMG" localSheetId="0">[1]Links!$Z$28</definedName>
    <definedName name="BDEFMG">[2]Links!$Z$28</definedName>
    <definedName name="BEXP" localSheetId="0">[6]C!$L$34</definedName>
    <definedName name="BEXP">[7]C!$L$34</definedName>
    <definedName name="BEXP_F" localSheetId="0">[1]Links!$T$17</definedName>
    <definedName name="BEXP_F">[2]Links!$T$17</definedName>
    <definedName name="BEXP_P" localSheetId="0">[1]Links!$X$29</definedName>
    <definedName name="BEXP_P">[2]Links!$X$29</definedName>
    <definedName name="BEXPG" localSheetId="0">[1]Links!$Z$31</definedName>
    <definedName name="BEXPG">[2]Links!$Z$31</definedName>
    <definedName name="BEXPgdp_f" localSheetId="0">[1]Links!#REF!</definedName>
    <definedName name="BEXPgdp_f" localSheetId="1">[2]Links!#REF!</definedName>
    <definedName name="BEXPgdp_f" localSheetId="5">[2]Links!#REF!</definedName>
    <definedName name="BEXPgdp_f" localSheetId="2">[2]Links!#REF!</definedName>
    <definedName name="BEXPgdp_f" localSheetId="3">[2]Links!#REF!</definedName>
    <definedName name="BEXPgdp_f">[2]Links!#REF!</definedName>
    <definedName name="BEXPM" localSheetId="0">[1]Links!$Z$15</definedName>
    <definedName name="BEXPM">[2]Links!$Z$15</definedName>
    <definedName name="BEXPMG" localSheetId="0">[1]Links!$Z$27</definedName>
    <definedName name="BEXPMG">[2]Links!$Z$27</definedName>
    <definedName name="BGS" localSheetId="0">[6]C!$L$43</definedName>
    <definedName name="BGS">[7]C!$L$43</definedName>
    <definedName name="BGSG" localSheetId="0">[1]Links!$Z$39</definedName>
    <definedName name="BGSG">[2]Links!$Z$39</definedName>
    <definedName name="BGSM" localSheetId="0">[1]Links!$Z$20</definedName>
    <definedName name="BGSM">[2]Links!$Z$20</definedName>
    <definedName name="BGSMG" localSheetId="0">[1]Links!$Z$36</definedName>
    <definedName name="BGSMG">[2]Links!$Z$36</definedName>
    <definedName name="BGSY" localSheetId="0">[1]Links!$V$17</definedName>
    <definedName name="BGSY">[2]Links!$V$17</definedName>
    <definedName name="BGSYG" localSheetId="0">[1]Links!$V$20</definedName>
    <definedName name="BGSYG">[2]Links!$V$20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1" hidden="1">{"BOP_TAB",#N/A,FALSE,"N";"MIDTERM_TAB",#N/A,FALSE,"O";"FUND_CRED",#N/A,FALSE,"P";"DEBT_TAB1",#N/A,FALSE,"Q";"DEBT_TAB2",#N/A,FALSE,"Q";"FORFIN_TAB1",#N/A,FALSE,"R";"FORFIN_TAB2",#N/A,FALSE,"R";"BOP_ANALY",#N/A,FALSE,"U"}</definedName>
    <definedName name="bp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2" hidden="1">{"BOP_TAB",#N/A,FALSE,"N";"MIDTERM_TAB",#N/A,FALSE,"O";"FUND_CRED",#N/A,FALSE,"P";"DEBT_TAB1",#N/A,FALSE,"Q";"DEBT_TAB2",#N/A,FALSE,"Q";"FORFIN_TAB1",#N/A,FALSE,"R";"FORFIN_TAB2",#N/A,FALSE,"R";"BOP_ANALY",#N/A,FALSE,"U"}</definedName>
    <definedName name="BREV" localSheetId="0">[6]C!$L$32</definedName>
    <definedName name="BREV">[7]C!$L$32</definedName>
    <definedName name="BREV_F" localSheetId="0">[1]Links!$T$16</definedName>
    <definedName name="BREV_F">[2]Links!$T$16</definedName>
    <definedName name="BREV_P" localSheetId="0">[1]Links!$X$27</definedName>
    <definedName name="BREV_P">[2]Links!$X$27</definedName>
    <definedName name="BREVG" localSheetId="0">[1]Links!$Z$30</definedName>
    <definedName name="BREVG">[2]Links!$Z$30</definedName>
    <definedName name="BREVgdp_f" localSheetId="0">[1]Links!#REF!</definedName>
    <definedName name="BREVgdp_f" localSheetId="1">[2]Links!#REF!</definedName>
    <definedName name="BREVgdp_f" localSheetId="5">[2]Links!#REF!</definedName>
    <definedName name="BREVgdp_f" localSheetId="2">[2]Links!#REF!</definedName>
    <definedName name="BREVgdp_f" localSheetId="3">[2]Links!#REF!</definedName>
    <definedName name="BREVgdp_f">[2]Links!#REF!</definedName>
    <definedName name="BREVM" localSheetId="0">[1]Links!$Z$14</definedName>
    <definedName name="BREVM">[2]Links!$Z$14</definedName>
    <definedName name="BREVMG" localSheetId="0">[1]Links!$Z$26</definedName>
    <definedName name="BREVMG">[2]Links!$Z$26</definedName>
    <definedName name="BRO" localSheetId="0">#REF!</definedName>
    <definedName name="BRO" localSheetId="1">#REF!</definedName>
    <definedName name="BRO" localSheetId="5">#REF!</definedName>
    <definedName name="BRO" localSheetId="2">#REF!</definedName>
    <definedName name="BRO">#REF!</definedName>
    <definedName name="BudArrears" localSheetId="0">#REF!</definedName>
    <definedName name="BudArrears" localSheetId="1">#REF!</definedName>
    <definedName name="BudArrears" localSheetId="5">#REF!</definedName>
    <definedName name="BudArrears" localSheetId="2">#REF!</definedName>
    <definedName name="BudArrears">#REF!</definedName>
    <definedName name="budfin" localSheetId="0">#REF!</definedName>
    <definedName name="budfin" localSheetId="1">#REF!</definedName>
    <definedName name="budfin" localSheetId="5">#REF!</definedName>
    <definedName name="budfin" localSheetId="2">#REF!</definedName>
    <definedName name="budfin">#REF!</definedName>
    <definedName name="Budget" localSheetId="0">#REF!</definedName>
    <definedName name="Budget" localSheetId="1">#REF!</definedName>
    <definedName name="Budget" localSheetId="5">#REF!</definedName>
    <definedName name="Budget" localSheetId="2">#REF!</definedName>
    <definedName name="Budget">#REF!</definedName>
    <definedName name="budget_financing" localSheetId="0">#REF!</definedName>
    <definedName name="budget_financing" localSheetId="1">#REF!</definedName>
    <definedName name="budget_financing" localSheetId="5">#REF!</definedName>
    <definedName name="budget_financing" localSheetId="2">#REF!</definedName>
    <definedName name="budget_financing">#REF!</definedName>
    <definedName name="bull" localSheetId="0">[1]C!#REF!</definedName>
    <definedName name="bull" localSheetId="1">[2]C!#REF!</definedName>
    <definedName name="bull" localSheetId="5">[2]C!#REF!</definedName>
    <definedName name="bull" localSheetId="2">[2]C!#REF!</definedName>
    <definedName name="bull">[2]C!#REF!</definedName>
    <definedName name="Central" localSheetId="0">#REF!</definedName>
    <definedName name="Central" localSheetId="1">#REF!</definedName>
    <definedName name="Central" localSheetId="5">#REF!</definedName>
    <definedName name="Central" localSheetId="2">#REF!</definedName>
    <definedName name="Central">#REF!</definedName>
    <definedName name="CONS_f" localSheetId="0">[1]Links!#REF!</definedName>
    <definedName name="CONS_f" localSheetId="1">[2]Links!#REF!</definedName>
    <definedName name="CONS_f" localSheetId="5">[2]Links!#REF!</definedName>
    <definedName name="CONS_f" localSheetId="2">[2]Links!#REF!</definedName>
    <definedName name="CONS_f">[2]Links!#REF!</definedName>
    <definedName name="Core" localSheetId="0">[4]Links!$B$3</definedName>
    <definedName name="Core">[5]Links!$B$3</definedName>
    <definedName name="CoreMY" localSheetId="0">[4]Links!$B$33</definedName>
    <definedName name="CoreMY">[5]Links!$B$33</definedName>
    <definedName name="CorePA" localSheetId="0">[4]Links!$B$45</definedName>
    <definedName name="CorePA">[5]Links!$B$45</definedName>
    <definedName name="CoreY" localSheetId="0">[4]Links!$B$9</definedName>
    <definedName name="CoreY">[5]Links!$B$9</definedName>
    <definedName name="CPI" localSheetId="0">[4]Links!$B$2</definedName>
    <definedName name="CPI" localSheetId="1">#REF!</definedName>
    <definedName name="CPI" localSheetId="5">#REF!</definedName>
    <definedName name="CPI" localSheetId="2">#REF!</definedName>
    <definedName name="CPI" localSheetId="3">#REF!</definedName>
    <definedName name="CPI">#REF!</definedName>
    <definedName name="CPI_F" localSheetId="0">[12]Links!$T$24</definedName>
    <definedName name="CPI_F">[2]Links!$T$24</definedName>
    <definedName name="CPI_I" localSheetId="0">#REF!</definedName>
    <definedName name="CPI_I" localSheetId="1">#REF!</definedName>
    <definedName name="CPI_I" localSheetId="5">#REF!</definedName>
    <definedName name="CPI_I" localSheetId="2">#REF!</definedName>
    <definedName name="CPI_I">#REF!</definedName>
    <definedName name="CPI_P" localSheetId="0">[12]Links!$X$4</definedName>
    <definedName name="CPI_P">[2]Links!$X$4</definedName>
    <definedName name="CPIA_f" localSheetId="0">[1]Links!#REF!</definedName>
    <definedName name="CPIA_f" localSheetId="1">[2]Links!#REF!</definedName>
    <definedName name="CPIA_f" localSheetId="5">[2]Links!#REF!</definedName>
    <definedName name="CPIA_f" localSheetId="2">[2]Links!#REF!</definedName>
    <definedName name="CPIA_f" localSheetId="3">[2]Links!#REF!</definedName>
    <definedName name="CPIA_f">[2]Links!#REF!</definedName>
    <definedName name="CPIADDR" localSheetId="0">[1]C!#REF!</definedName>
    <definedName name="CPIADDR" localSheetId="1">[2]C!#REF!</definedName>
    <definedName name="CPIADDR" localSheetId="2">[2]C!#REF!</definedName>
    <definedName name="CPIADDR">[2]C!#REF!</definedName>
    <definedName name="CPIAVG" localSheetId="0">[6]C!$L$9</definedName>
    <definedName name="CPIAVG">[7]C!$L$9</definedName>
    <definedName name="CPIAVG_F" localSheetId="0">[12]Links!$T$25</definedName>
    <definedName name="CPIAVG_F">[2]Links!$T$25</definedName>
    <definedName name="CPIAVG_P" localSheetId="0">[12]Links!$X$6</definedName>
    <definedName name="CPIAVG_P">[2]Links!$X$6</definedName>
    <definedName name="CPIC">[13]Links!$B$20</definedName>
    <definedName name="CPICA" localSheetId="0">[12]Links!$B$27</definedName>
    <definedName name="CPICA">[2]Links!$B$27</definedName>
    <definedName name="CPIF" localSheetId="0">[14]Links!$D$3</definedName>
    <definedName name="CPIF">[2]Links!$B$3</definedName>
    <definedName name="CPIF_F" localSheetId="0">[12]Links!$T$26</definedName>
    <definedName name="CPIF_F">[2]Links!$T$26</definedName>
    <definedName name="CPIFA_f" localSheetId="0">[1]Links!#REF!</definedName>
    <definedName name="CPIFA_f" localSheetId="1">[2]Links!#REF!</definedName>
    <definedName name="CPIFA_f" localSheetId="5">[2]Links!#REF!</definedName>
    <definedName name="CPIFA_f" localSheetId="2">[2]Links!#REF!</definedName>
    <definedName name="CPIFA_f" localSheetId="3">[2]Links!#REF!</definedName>
    <definedName name="CPIFA_f">[2]Links!#REF!</definedName>
    <definedName name="CPIFAVG_F" localSheetId="0">[12]Links!$T$27</definedName>
    <definedName name="CPIFAVG_F">[2]Links!$T$27</definedName>
    <definedName name="CPIFC">[9]Links!$B$21</definedName>
    <definedName name="CPIFCA" localSheetId="0">[12]Links!$B$28</definedName>
    <definedName name="CPIFCA">[2]Links!$B$28</definedName>
    <definedName name="CPIFmov_f" localSheetId="0">[1]Links!#REF!</definedName>
    <definedName name="CPIFmov_f" localSheetId="1">[2]Links!#REF!</definedName>
    <definedName name="CPIFmov_f" localSheetId="5">[2]Links!#REF!</definedName>
    <definedName name="CPIFmov_f" localSheetId="2">[2]Links!#REF!</definedName>
    <definedName name="CPIFmov_f" localSheetId="3">[2]Links!#REF!</definedName>
    <definedName name="CPIFmov_f">[2]Links!#REF!</definedName>
    <definedName name="CPIFMY" localSheetId="0">[14]Links!$D$27</definedName>
    <definedName name="CPIFMY">[2]Links!$B$18</definedName>
    <definedName name="CPIFMYA" localSheetId="0">[12]Links!$B$23</definedName>
    <definedName name="CPIFMYA">[2]Links!$B$23</definedName>
    <definedName name="CPIFPA">[9]Links!$B$66</definedName>
    <definedName name="CPIFQ">[9]Links!$B$30</definedName>
    <definedName name="CPIFQA">[9]Links!$B$39</definedName>
    <definedName name="CPIFY" localSheetId="0">[14]Links!$D$11</definedName>
    <definedName name="CPIFY">[2]Links!$B$8</definedName>
    <definedName name="CPIFYA">[9]Links!$B$57</definedName>
    <definedName name="CPImov_f" localSheetId="0">[1]Links!#REF!</definedName>
    <definedName name="CPImov_f" localSheetId="1">[2]Links!#REF!</definedName>
    <definedName name="CPImov_f" localSheetId="5">[2]Links!#REF!</definedName>
    <definedName name="CPImov_f" localSheetId="2">[2]Links!#REF!</definedName>
    <definedName name="CPImov_f" localSheetId="3">[2]Links!#REF!</definedName>
    <definedName name="CPImov_f">[2]Links!#REF!</definedName>
    <definedName name="CPIMY" localSheetId="0">[4]Links!$B$32</definedName>
    <definedName name="CPIMY">[2]Links!$B$17</definedName>
    <definedName name="cpimya" localSheetId="0">[12]Links!$B$22</definedName>
    <definedName name="cpimya">[2]Links!$B$22</definedName>
    <definedName name="CPINF" localSheetId="0">[14]Links!$D$4</definedName>
    <definedName name="CPINF">[2]Links!$B$4</definedName>
    <definedName name="CPINF_F" localSheetId="0">[12]Links!$T$28</definedName>
    <definedName name="CPINF_F">[2]Links!$T$28</definedName>
    <definedName name="CPINFA_f" localSheetId="0">[1]Links!#REF!</definedName>
    <definedName name="CPINFA_f" localSheetId="1">[2]Links!#REF!</definedName>
    <definedName name="CPINFA_f" localSheetId="5">[2]Links!#REF!</definedName>
    <definedName name="CPINFA_f" localSheetId="2">[2]Links!#REF!</definedName>
    <definedName name="CPINFA_f" localSheetId="3">[2]Links!#REF!</definedName>
    <definedName name="CPINFA_f">[2]Links!#REF!</definedName>
    <definedName name="CPINFAVG_F" localSheetId="0">[12]Links!$T$29</definedName>
    <definedName name="CPINFAVG_F">[2]Links!$T$29</definedName>
    <definedName name="CPINFC">[9]Links!$B$22</definedName>
    <definedName name="CPINFCA" localSheetId="0">[12]Links!$B$29</definedName>
    <definedName name="CPINFCA">[2]Links!$B$29</definedName>
    <definedName name="CPINFmov_f" localSheetId="0">[1]Links!#REF!</definedName>
    <definedName name="CPINFmov_f" localSheetId="1">[2]Links!#REF!</definedName>
    <definedName name="CPINFmov_f" localSheetId="5">[2]Links!#REF!</definedName>
    <definedName name="CPINFmov_f" localSheetId="2">[2]Links!#REF!</definedName>
    <definedName name="CPINFmov_f" localSheetId="3">[2]Links!#REF!</definedName>
    <definedName name="CPINFmov_f">[2]Links!#REF!</definedName>
    <definedName name="CPINFMY" localSheetId="0">[14]Links!$D$28</definedName>
    <definedName name="CPINFMY">[2]Links!$B$19</definedName>
    <definedName name="CPINFMYA" localSheetId="0">[12]Links!$B$24</definedName>
    <definedName name="CPINFMYA">[2]Links!$B$24</definedName>
    <definedName name="CPINFPA">[9]Links!$B$67</definedName>
    <definedName name="CPINFQ">[9]Links!$B$31</definedName>
    <definedName name="CPINFQA">[9]Links!$B$40</definedName>
    <definedName name="CPINFY" localSheetId="0">[14]Links!$D$12</definedName>
    <definedName name="CPINFY">[2]Links!$B$9</definedName>
    <definedName name="CPINFYA">[9]Links!$B$58</definedName>
    <definedName name="CPIPA" localSheetId="0">[4]Links!$B$44</definedName>
    <definedName name="CPIPA">[5]Links!$B$44</definedName>
    <definedName name="CPIQ">[13]Links!$B$29</definedName>
    <definedName name="CPIQA">[13]Links!$B$38</definedName>
    <definedName name="CPIS" localSheetId="0">[14]Links!$D$5</definedName>
    <definedName name="CPIS">[2]Links!$B$5</definedName>
    <definedName name="CPIS_F" localSheetId="0">[12]Links!$T$30</definedName>
    <definedName name="CPIS_F">[2]Links!$T$30</definedName>
    <definedName name="CPISA_f" localSheetId="0">[1]Links!#REF!</definedName>
    <definedName name="CPISA_f" localSheetId="1">[2]Links!#REF!</definedName>
    <definedName name="CPISA_f" localSheetId="5">[2]Links!#REF!</definedName>
    <definedName name="CPISA_f" localSheetId="2">[2]Links!#REF!</definedName>
    <definedName name="CPISA_f" localSheetId="3">[2]Links!#REF!</definedName>
    <definedName name="CPISA_f">[2]Links!#REF!</definedName>
    <definedName name="CPISAVG_F" localSheetId="0">[12]Links!$T$31</definedName>
    <definedName name="CPISAVG_F">[2]Links!$T$31</definedName>
    <definedName name="CPISC">[9]Links!$B$23</definedName>
    <definedName name="CPISCA" localSheetId="0">[12]Links!$B$30</definedName>
    <definedName name="CPISCA">[2]Links!$B$30</definedName>
    <definedName name="CPISmov_f" localSheetId="0">[1]Links!#REF!</definedName>
    <definedName name="CPISmov_f" localSheetId="1">[2]Links!#REF!</definedName>
    <definedName name="CPISmov_f" localSheetId="5">[2]Links!#REF!</definedName>
    <definedName name="CPISmov_f" localSheetId="2">[2]Links!#REF!</definedName>
    <definedName name="CPISmov_f" localSheetId="3">[2]Links!#REF!</definedName>
    <definedName name="CPISmov_f">[2]Links!#REF!</definedName>
    <definedName name="CPISMY" localSheetId="0">[14]Links!$D$29</definedName>
    <definedName name="CPISMY">[2]Links!$B$20</definedName>
    <definedName name="CPISMYA" localSheetId="0">[12]Links!$B$25</definedName>
    <definedName name="CPISMYA">[2]Links!$B$25</definedName>
    <definedName name="CPISPA">[9]Links!$B$68</definedName>
    <definedName name="CPISQ">[9]Links!$B$32</definedName>
    <definedName name="CPISQA">[9]Links!$B$41</definedName>
    <definedName name="CPISY" localSheetId="0">[14]Links!$D$13</definedName>
    <definedName name="CPISY">[2]Links!$B$10</definedName>
    <definedName name="CPISYA">[9]Links!$B$59</definedName>
    <definedName name="CPIY" localSheetId="0">[4]Links!$B$8</definedName>
    <definedName name="CPIY">[2]Links!$B$7</definedName>
    <definedName name="CPIYA">[13]Links!$B$56</definedName>
    <definedName name="CRED" localSheetId="0">[1]Links!$D$2</definedName>
    <definedName name="CRED">[2]Links!$D$2</definedName>
    <definedName name="CRED_F" localSheetId="0">[1]Links!$T$43</definedName>
    <definedName name="CRED_F">[2]Links!$T$43</definedName>
    <definedName name="CREDM" localSheetId="0">[1]Links!$D$6</definedName>
    <definedName name="CREDM">[2]Links!$D$6</definedName>
    <definedName name="CREDRATE" localSheetId="0">[1]Links!$R$15</definedName>
    <definedName name="CREDRATE">[2]Links!$R$15</definedName>
    <definedName name="CREDRATE_F" localSheetId="0">[1]Links!$T$47</definedName>
    <definedName name="CREDRATE_F">[2]Links!$T$47</definedName>
    <definedName name="CREDRM" localSheetId="0">[1]Links!$D$8</definedName>
    <definedName name="CREDRM">[2]Links!$D$8</definedName>
    <definedName name="CREDRTYA" localSheetId="0">[1]Links!$V$13</definedName>
    <definedName name="CREDRTYA">[2]Links!$V$13</definedName>
    <definedName name="CREDRY" localSheetId="0">[1]Links!$D$12</definedName>
    <definedName name="CREDRY">[2]Links!$D$12</definedName>
    <definedName name="CREDY" localSheetId="0">[1]Links!$D$10</definedName>
    <definedName name="CREDY">[2]Links!$D$10</definedName>
    <definedName name="CREDYN" localSheetId="0">[1]Links!$D$18</definedName>
    <definedName name="CREDYN">[2]Links!$D$18</definedName>
    <definedName name="CREDYND" localSheetId="0">[1]Links!$D$20</definedName>
    <definedName name="CREDYND">[2]Links!$D$20</definedName>
    <definedName name="CURR_f" localSheetId="0">[1]Links!#REF!</definedName>
    <definedName name="CURR_f" localSheetId="1">[2]Links!#REF!</definedName>
    <definedName name="CURR_f" localSheetId="5">[2]Links!#REF!</definedName>
    <definedName name="CURR_f" localSheetId="2">[2]Links!#REF!</definedName>
    <definedName name="CURR_f" localSheetId="3">[2]Links!#REF!</definedName>
    <definedName name="CURR_f">[2]Links!#REF!</definedName>
    <definedName name="Current_account" localSheetId="0">#REF!</definedName>
    <definedName name="Current_account" localSheetId="1">#REF!</definedName>
    <definedName name="Current_account" localSheetId="5">#REF!</definedName>
    <definedName name="Current_account" localSheetId="2">#REF!</definedName>
    <definedName name="Current_account">#REF!</definedName>
    <definedName name="CurrentM" localSheetId="0">[12]C!$E$5</definedName>
    <definedName name="CurrentM">[2]C!$E$5</definedName>
    <definedName name="d">[3]Links!$B$46</definedName>
    <definedName name="D_SHARES_f" localSheetId="0">[1]Links!#REF!</definedName>
    <definedName name="D_SHARES_f" localSheetId="1">[2]Links!#REF!</definedName>
    <definedName name="D_SHARES_f" localSheetId="5">[2]Links!#REF!</definedName>
    <definedName name="D_SHARES_f" localSheetId="2">[2]Links!#REF!</definedName>
    <definedName name="D_SHARES_f" localSheetId="3">[2]Links!#REF!</definedName>
    <definedName name="D_SHARES_f">[2]Links!#REF!</definedName>
    <definedName name="DATES" localSheetId="0">#REF!</definedName>
    <definedName name="DATES" localSheetId="1">#REF!</definedName>
    <definedName name="DATES" localSheetId="5">#REF!</definedName>
    <definedName name="DATES" localSheetId="2">#REF!</definedName>
    <definedName name="DATES">#REF!</definedName>
    <definedName name="DATESA" localSheetId="0">#REF!</definedName>
    <definedName name="DATESA" localSheetId="1">#REF!</definedName>
    <definedName name="DATESA" localSheetId="5">#REF!</definedName>
    <definedName name="DATESA" localSheetId="2">#REF!</definedName>
    <definedName name="DATESA">#REF!</definedName>
    <definedName name="DATESM" localSheetId="0">#REF!</definedName>
    <definedName name="DATESM" localSheetId="1">#REF!</definedName>
    <definedName name="DATESM" localSheetId="5">#REF!</definedName>
    <definedName name="DATESM" localSheetId="2">#REF!</definedName>
    <definedName name="DATESM">#REF!</definedName>
    <definedName name="DATESQ" localSheetId="0">#REF!</definedName>
    <definedName name="DATESQ" localSheetId="1">#REF!</definedName>
    <definedName name="DATESQ" localSheetId="5">#REF!</definedName>
    <definedName name="DATESQ" localSheetId="2">#REF!</definedName>
    <definedName name="DATESQ">#REF!</definedName>
    <definedName name="DD_f" localSheetId="0">[1]Links!#REF!</definedName>
    <definedName name="DD_f" localSheetId="1">[2]Links!#REF!</definedName>
    <definedName name="DD_f" localSheetId="5">[2]Links!#REF!</definedName>
    <definedName name="DD_f" localSheetId="2">[2]Links!#REF!</definedName>
    <definedName name="DD_f">[2]Links!#REF!</definedName>
    <definedName name="ddd" localSheetId="0" hidden="1">{#N/A,#N/A,FALSE,"т04"}</definedName>
    <definedName name="ddd" localSheetId="5" hidden="1">{#N/A,#N/A,FALSE,"т04"}</definedName>
    <definedName name="ddd" localSheetId="2" hidden="1">{#N/A,#N/A,FALSE,"т04"}</definedName>
    <definedName name="ddd" localSheetId="3" hidden="1">{#N/A,#N/A,FALSE,"т04"}</definedName>
    <definedName name="ddd" hidden="1">{#N/A,#N/A,FALSE,"т04"}</definedName>
    <definedName name="ddd_1" localSheetId="0" hidden="1">{#N/A,#N/A,FALSE,"т04"}</definedName>
    <definedName name="ddd_1" localSheetId="5" hidden="1">{#N/A,#N/A,FALSE,"т04"}</definedName>
    <definedName name="ddd_1" localSheetId="2" hidden="1">{#N/A,#N/A,FALSE,"т04"}</definedName>
    <definedName name="ddd_1" localSheetId="3" hidden="1">{#N/A,#N/A,FALSE,"т04"}</definedName>
    <definedName name="ddd_1" hidden="1">{#N/A,#N/A,FALSE,"т04"}</definedName>
    <definedName name="ddd_1_1" localSheetId="4" hidden="1">{#N/A,#N/A,FALSE,"т04"}</definedName>
    <definedName name="ddd_2" localSheetId="0" hidden="1">{#N/A,#N/A,FALSE,"т04"}</definedName>
    <definedName name="ddd_2" localSheetId="5" hidden="1">{#N/A,#N/A,FALSE,"т04"}</definedName>
    <definedName name="ddd_2" localSheetId="2" hidden="1">{#N/A,#N/A,FALSE,"т04"}</definedName>
    <definedName name="ddd_2" localSheetId="3" hidden="1">{#N/A,#N/A,FALSE,"т04"}</definedName>
    <definedName name="ddd_2" hidden="1">{#N/A,#N/A,FALSE,"т04"}</definedName>
    <definedName name="DDN" localSheetId="0">[1]Links!$F$6</definedName>
    <definedName name="DDN">[2]Links!$F$6</definedName>
    <definedName name="DDNM" localSheetId="0">[1]Links!$F$13</definedName>
    <definedName name="DDNM">[2]Links!$F$13</definedName>
    <definedName name="DDNRM" localSheetId="0">[1]Links!$H$13</definedName>
    <definedName name="DDNRM">[2]Links!$H$13</definedName>
    <definedName name="DDNRY" localSheetId="0">[1]Links!$H$20</definedName>
    <definedName name="DDNRY">[2]Links!$H$20</definedName>
    <definedName name="DDNY" localSheetId="0">[1]Links!$F$20</definedName>
    <definedName name="DDNY">[2]Links!$F$20</definedName>
    <definedName name="DDNYN" localSheetId="0">[1]Links!$F$34</definedName>
    <definedName name="DDNYN">[2]Links!$F$34</definedName>
    <definedName name="DDNYND" localSheetId="0">[1]Links!$F$41</definedName>
    <definedName name="DDNYND">[2]Links!$F$41</definedName>
    <definedName name="DEFL" localSheetId="0">#REF!</definedName>
    <definedName name="DEFL" localSheetId="1">#REF!</definedName>
    <definedName name="DEFL" localSheetId="5">#REF!</definedName>
    <definedName name="DEFL" localSheetId="2">#REF!</definedName>
    <definedName name="DEFL">#REF!</definedName>
    <definedName name="defl2" localSheetId="0">#REF!</definedName>
    <definedName name="defl2" localSheetId="1">#REF!</definedName>
    <definedName name="defl2" localSheetId="5">#REF!</definedName>
    <definedName name="defl2" localSheetId="2">#REF!</definedName>
    <definedName name="defl2">#REF!</definedName>
    <definedName name="DEPO" localSheetId="0">[1]Links!$D$3</definedName>
    <definedName name="DEPO">[2]Links!$D$3</definedName>
    <definedName name="DEPO_F" localSheetId="0">[1]Links!$T$44</definedName>
    <definedName name="DEPO_F">[2]Links!$T$44</definedName>
    <definedName name="DEPOM" localSheetId="0">[1]Links!$D$7</definedName>
    <definedName name="DEPOM">[2]Links!$D$7</definedName>
    <definedName name="DEPORATE" localSheetId="0">[1]Links!$R$16</definedName>
    <definedName name="DEPORATE">[2]Links!$R$16</definedName>
    <definedName name="DEPORATE_F" localSheetId="0">[1]Links!$T$48</definedName>
    <definedName name="DEPORATE_F">[2]Links!$T$48</definedName>
    <definedName name="DEPORM" localSheetId="0">[1]Links!$D$9</definedName>
    <definedName name="DEPORM">[2]Links!$D$9</definedName>
    <definedName name="DEPORTYA" localSheetId="0">[1]Links!$V$14</definedName>
    <definedName name="DEPORTYA">[2]Links!$V$14</definedName>
    <definedName name="DEPORY" localSheetId="0">[1]Links!$D$13</definedName>
    <definedName name="DEPORY">[2]Links!$D$13</definedName>
    <definedName name="DEPOY" localSheetId="0">[1]Links!$D$11</definedName>
    <definedName name="DEPOY">[2]Links!$D$11</definedName>
    <definedName name="DEPOYN" localSheetId="0">[1]Links!$D$19</definedName>
    <definedName name="DEPOYN">[2]Links!$D$19</definedName>
    <definedName name="DEPOYND" localSheetId="0">[1]Links!$D$21</definedName>
    <definedName name="DEPOYND">[2]Links!$D$21</definedName>
    <definedName name="dfdfdf" localSheetId="0" hidden="1">{#N/A,#N/A,FALSE,"т02бд"}</definedName>
    <definedName name="dfdfdf" localSheetId="1" hidden="1">{#N/A,#N/A,FALSE,"т02бд"}</definedName>
    <definedName name="dfdfdf" localSheetId="5" hidden="1">{#N/A,#N/A,FALSE,"т02бд"}</definedName>
    <definedName name="dfdfdf" localSheetId="2" hidden="1">{#N/A,#N/A,FALSE,"т02бд"}</definedName>
    <definedName name="dfdfdf" localSheetId="3" hidden="1">{#N/A,#N/A,FALSE,"т02бд"}</definedName>
    <definedName name="dfdfdf" hidden="1">{#N/A,#N/A,FALSE,"т02бд"}</definedName>
    <definedName name="dfdfdf_1" localSheetId="4" hidden="1">{#N/A,#N/A,FALSE,"т02бд"}</definedName>
    <definedName name="dfdfdf_1" localSheetId="2" hidden="1">{#N/A,#N/A,FALSE,"т02бд"}</definedName>
    <definedName name="dfdfdf_2" localSheetId="0" hidden="1">{#N/A,#N/A,FALSE,"т02бд"}</definedName>
    <definedName name="dfdfdf_2" localSheetId="5" hidden="1">{#N/A,#N/A,FALSE,"т02бд"}</definedName>
    <definedName name="dfdfdf_2" localSheetId="2" hidden="1">{#N/A,#N/A,FALSE,"т02бд"}</definedName>
    <definedName name="dfdfdf_2" localSheetId="3" hidden="1">{#N/A,#N/A,FALSE,"т02бд"}</definedName>
    <definedName name="dfdfdf_2" hidden="1">{#N/A,#N/A,FALSE,"т02бд"}</definedName>
    <definedName name="dfdfdf_2_1" localSheetId="0" hidden="1">{#N/A,#N/A,FALSE,"т02бд"}</definedName>
    <definedName name="dfdfdf_2_1" localSheetId="5" hidden="1">{#N/A,#N/A,FALSE,"т02бд"}</definedName>
    <definedName name="dfdfdf_2_1" localSheetId="2" hidden="1">{#N/A,#N/A,FALSE,"т02бд"}</definedName>
    <definedName name="dfdfdf_2_1" localSheetId="3" hidden="1">{#N/A,#N/A,FALSE,"т02бд"}</definedName>
    <definedName name="dfdfdf_2_1" hidden="1">{#N/A,#N/A,FALSE,"т02бд"}</definedName>
    <definedName name="Dif_1" localSheetId="0">#REF!</definedName>
    <definedName name="Dif_1" localSheetId="1">#REF!</definedName>
    <definedName name="Dif_1" localSheetId="2">#REF!</definedName>
    <definedName name="Dif_1">#REF!</definedName>
    <definedName name="Dif_2" localSheetId="0">#REF!</definedName>
    <definedName name="Dif_2" localSheetId="1">#REF!</definedName>
    <definedName name="Dif_2" localSheetId="5">#REF!</definedName>
    <definedName name="Dif_2" localSheetId="2">#REF!</definedName>
    <definedName name="Dif_2">#REF!</definedName>
    <definedName name="dsf" localSheetId="0" hidden="1">{#N/A,#N/A,FALSE,"т02бд"}</definedName>
    <definedName name="dsf" localSheetId="5" hidden="1">{#N/A,#N/A,FALSE,"т02бд"}</definedName>
    <definedName name="dsf" localSheetId="2" hidden="1">{#N/A,#N/A,FALSE,"т02бд"}</definedName>
    <definedName name="dsf" localSheetId="3" hidden="1">{#N/A,#N/A,FALSE,"т02бд"}</definedName>
    <definedName name="dsf" hidden="1">{#N/A,#N/A,FALSE,"т02бд"}</definedName>
    <definedName name="dsf_1" localSheetId="4" hidden="1">{#N/A,#N/A,FALSE,"т02бд"}</definedName>
    <definedName name="dsf_1" localSheetId="2" hidden="1">{#N/A,#N/A,FALSE,"т02бд"}</definedName>
    <definedName name="dsf_2" localSheetId="0" hidden="1">{#N/A,#N/A,FALSE,"т02бд"}</definedName>
    <definedName name="dsf_2" localSheetId="5" hidden="1">{#N/A,#N/A,FALSE,"т02бд"}</definedName>
    <definedName name="dsf_2" localSheetId="2" hidden="1">{#N/A,#N/A,FALSE,"т02бд"}</definedName>
    <definedName name="dsf_2" localSheetId="3" hidden="1">{#N/A,#N/A,FALSE,"т02бд"}</definedName>
    <definedName name="dsf_2" hidden="1">{#N/A,#N/A,FALSE,"т02бд"}</definedName>
    <definedName name="dsf_2_1" localSheetId="0" hidden="1">{#N/A,#N/A,FALSE,"т02бд"}</definedName>
    <definedName name="dsf_2_1" localSheetId="5" hidden="1">{#N/A,#N/A,FALSE,"т02бд"}</definedName>
    <definedName name="dsf_2_1" localSheetId="2" hidden="1">{#N/A,#N/A,FALSE,"т02бд"}</definedName>
    <definedName name="dsf_2_1" localSheetId="3" hidden="1">{#N/A,#N/A,FALSE,"т02бд"}</definedName>
    <definedName name="dsf_2_1" hidden="1">{#N/A,#N/A,FALSE,"т02бд"}</definedName>
    <definedName name="dsfb" localSheetId="0" hidden="1">{#N/A,#N/A,FALSE,"т02бд"}</definedName>
    <definedName name="dsfb" localSheetId="5" hidden="1">{#N/A,#N/A,FALSE,"т02бд"}</definedName>
    <definedName name="dsfb" localSheetId="2" hidden="1">{#N/A,#N/A,FALSE,"т02бд"}</definedName>
    <definedName name="dsfb" localSheetId="3" hidden="1">{#N/A,#N/A,FALSE,"т02бд"}</definedName>
    <definedName name="dsfb" hidden="1">{#N/A,#N/A,FALSE,"т02бд"}</definedName>
    <definedName name="dsfb_1" localSheetId="4" hidden="1">{#N/A,#N/A,FALSE,"т02бд"}</definedName>
    <definedName name="dsfb_1" localSheetId="2" hidden="1">{#N/A,#N/A,FALSE,"т02бд"}</definedName>
    <definedName name="dsfb_2" localSheetId="0" hidden="1">{#N/A,#N/A,FALSE,"т02бд"}</definedName>
    <definedName name="dsfb_2" localSheetId="5" hidden="1">{#N/A,#N/A,FALSE,"т02бд"}</definedName>
    <definedName name="dsfb_2" localSheetId="2" hidden="1">{#N/A,#N/A,FALSE,"т02бд"}</definedName>
    <definedName name="dsfb_2" localSheetId="3" hidden="1">{#N/A,#N/A,FALSE,"т02бд"}</definedName>
    <definedName name="dsfb_2" hidden="1">{#N/A,#N/A,FALSE,"т02бд"}</definedName>
    <definedName name="dsfb_2_1" localSheetId="0" hidden="1">{#N/A,#N/A,FALSE,"т02бд"}</definedName>
    <definedName name="dsfb_2_1" localSheetId="5" hidden="1">{#N/A,#N/A,FALSE,"т02бд"}</definedName>
    <definedName name="dsfb_2_1" localSheetId="2" hidden="1">{#N/A,#N/A,FALSE,"т02бд"}</definedName>
    <definedName name="dsfb_2_1" localSheetId="3" hidden="1">{#N/A,#N/A,FALSE,"т02бд"}</definedName>
    <definedName name="dsfb_2_1" hidden="1">{#N/A,#N/A,FALSE,"т02бд"}</definedName>
    <definedName name="dsfg" localSheetId="0" hidden="1">{#N/A,#N/A,FALSE,"т02бд"}</definedName>
    <definedName name="dsfg" localSheetId="5" hidden="1">{#N/A,#N/A,FALSE,"т02бд"}</definedName>
    <definedName name="dsfg" localSheetId="2" hidden="1">{#N/A,#N/A,FALSE,"т02бд"}</definedName>
    <definedName name="dsfg" localSheetId="3" hidden="1">{#N/A,#N/A,FALSE,"т02бд"}</definedName>
    <definedName name="dsfg" hidden="1">{#N/A,#N/A,FALSE,"т02бд"}</definedName>
    <definedName name="dsfg_1" localSheetId="4" hidden="1">{#N/A,#N/A,FALSE,"т02бд"}</definedName>
    <definedName name="dsfg_1" localSheetId="2" hidden="1">{#N/A,#N/A,FALSE,"т02бд"}</definedName>
    <definedName name="dsfg_2" localSheetId="0" hidden="1">{#N/A,#N/A,FALSE,"т02бд"}</definedName>
    <definedName name="dsfg_2" localSheetId="5" hidden="1">{#N/A,#N/A,FALSE,"т02бд"}</definedName>
    <definedName name="dsfg_2" localSheetId="2" hidden="1">{#N/A,#N/A,FALSE,"т02бд"}</definedName>
    <definedName name="dsfg_2" localSheetId="3" hidden="1">{#N/A,#N/A,FALSE,"т02бд"}</definedName>
    <definedName name="dsfg_2" hidden="1">{#N/A,#N/A,FALSE,"т02бд"}</definedName>
    <definedName name="dsfg_2_1" localSheetId="0" hidden="1">{#N/A,#N/A,FALSE,"т02бд"}</definedName>
    <definedName name="dsfg_2_1" localSheetId="5" hidden="1">{#N/A,#N/A,FALSE,"т02бд"}</definedName>
    <definedName name="dsfg_2_1" localSheetId="2" hidden="1">{#N/A,#N/A,FALSE,"т02бд"}</definedName>
    <definedName name="dsfg_2_1" localSheetId="3" hidden="1">{#N/A,#N/A,FALSE,"т02бд"}</definedName>
    <definedName name="dsfg_2_1" hidden="1">{#N/A,#N/A,FALSE,"т02бд"}</definedName>
    <definedName name="DUSAYA" localSheetId="0">[1]Links!$V$10</definedName>
    <definedName name="DUSAYA">[2]Links!$V$10</definedName>
    <definedName name="DVM0" localSheetId="0">[1]Links!$V$5</definedName>
    <definedName name="DVM0">[2]Links!$V$5</definedName>
    <definedName name="DVM0M" localSheetId="0">[1]Links!$J$33</definedName>
    <definedName name="DVM0M">[2]Links!$J$33</definedName>
    <definedName name="DVM0MC" localSheetId="0">[1]Links!$J$36</definedName>
    <definedName name="DVM0MC">[2]Links!$J$36</definedName>
    <definedName name="DVM3M" localSheetId="0">[1]Links!$J$34</definedName>
    <definedName name="DVM3M">[2]Links!$J$34</definedName>
    <definedName name="DVM3MC" localSheetId="0">[1]Links!$J$37</definedName>
    <definedName name="DVM3MC">[2]Links!$J$37</definedName>
    <definedName name="DVM3P" localSheetId="0">[1]Links!$V$23</definedName>
    <definedName name="DVM3P">[2]Links!$V$23</definedName>
    <definedName name="DWAGEYA" localSheetId="0">[1]Links!$V$8</definedName>
    <definedName name="DWAGEYA">[2]Links!$V$8</definedName>
    <definedName name="E" localSheetId="0">[6]C!$L$22</definedName>
    <definedName name="E">[7]C!$L$22</definedName>
    <definedName name="E_F" localSheetId="0">[1]Links!$T$13</definedName>
    <definedName name="E_F">[2]Links!$T$13</definedName>
    <definedName name="E_P" localSheetId="0">[1]Links!$X$17</definedName>
    <definedName name="E_P">[2]Links!$X$17</definedName>
    <definedName name="EdssBatchRange" localSheetId="0">#REF!</definedName>
    <definedName name="EdssBatchRange" localSheetId="1">#REF!</definedName>
    <definedName name="EdssBatchRange" localSheetId="5">#REF!</definedName>
    <definedName name="EdssBatchRange" localSheetId="2">#REF!</definedName>
    <definedName name="EdssBatchRange">#REF!</definedName>
    <definedName name="EGS" localSheetId="0">[6]C!$L$41</definedName>
    <definedName name="EGS">[7]C!$L$41</definedName>
    <definedName name="EGS_P" localSheetId="0">[1]Links!$X$35</definedName>
    <definedName name="EGS_P">[2]Links!$X$35</definedName>
    <definedName name="EGSG" localSheetId="0">[1]Links!$Z$37</definedName>
    <definedName name="EGSG">[2]Links!$Z$37</definedName>
    <definedName name="EGSM" localSheetId="0">[1]Links!$Z$18</definedName>
    <definedName name="EGSM">[2]Links!$Z$18</definedName>
    <definedName name="EGSMG" localSheetId="0">[1]Links!$Z$34</definedName>
    <definedName name="EGSMG">[2]Links!$Z$34</definedName>
    <definedName name="EGSY" localSheetId="0">[1]Links!$V$15</definedName>
    <definedName name="EGSY">[2]Links!$V$15</definedName>
    <definedName name="EGSYG" localSheetId="0">[1]Links!$V$18</definedName>
    <definedName name="EGSYG">[2]Links!$V$18</definedName>
    <definedName name="ENTL" localSheetId="0">[6]C!$L$17</definedName>
    <definedName name="ENTL">[7]C!$L$17</definedName>
    <definedName name="ENTL_F" localSheetId="0">[1]Links!$T$8</definedName>
    <definedName name="ENTL_F">[2]Links!$T$8</definedName>
    <definedName name="ENTL_P" localSheetId="0">[1]Links!$X$13</definedName>
    <definedName name="ENTL_P">[2]Links!$X$13</definedName>
    <definedName name="ENTLMN" localSheetId="0">[1]Links!$Z$22</definedName>
    <definedName name="ENTLMN">[2]Links!$Z$22</definedName>
    <definedName name="ENTLY" localSheetId="0">[1]Links!$Z$25</definedName>
    <definedName name="ENTLY">[2]Links!$Z$25</definedName>
    <definedName name="ENTP" localSheetId="0">[6]C!$L$16</definedName>
    <definedName name="ENTP">[7]C!$L$16</definedName>
    <definedName name="ENTP_F" localSheetId="0">[1]Links!$T$7</definedName>
    <definedName name="ENTP_F">[2]Links!$T$7</definedName>
    <definedName name="ENTP_P" localSheetId="0">[1]Links!$X$12</definedName>
    <definedName name="ENTP_P">[2]Links!$X$12</definedName>
    <definedName name="ENTPMN" localSheetId="0">[1]Links!$Z$21</definedName>
    <definedName name="ENTPMN">[2]Links!$Z$21</definedName>
    <definedName name="ENTPY" localSheetId="0">[1]Links!$Z$24</definedName>
    <definedName name="ENTPY">[2]Links!$Z$24</definedName>
    <definedName name="ENTS" localSheetId="0">[6]C!$L$18</definedName>
    <definedName name="ENTS">[7]C!$L$18</definedName>
    <definedName name="ENTS_f" localSheetId="0">[1]Links!#REF!</definedName>
    <definedName name="ENTS_f" localSheetId="1">[2]Links!#REF!</definedName>
    <definedName name="ENTS_f" localSheetId="5">[2]Links!#REF!</definedName>
    <definedName name="ENTS_f" localSheetId="2">[2]Links!#REF!</definedName>
    <definedName name="ENTS_f" localSheetId="3">[2]Links!#REF!</definedName>
    <definedName name="ENTS_f">[2]Links!#REF!</definedName>
    <definedName name="ENTSM" localSheetId="0">[1]Links!#REF!</definedName>
    <definedName name="ENTSM" localSheetId="1">[2]Links!#REF!</definedName>
    <definedName name="ENTSM" localSheetId="2">[2]Links!#REF!</definedName>
    <definedName name="ENTSM">[2]Links!#REF!</definedName>
    <definedName name="ENTSMN" localSheetId="0">[1]Links!$Z$23</definedName>
    <definedName name="ENTSMN">[2]Links!$Z$23</definedName>
    <definedName name="EXP" localSheetId="0">[1]Links!$L$5</definedName>
    <definedName name="EXP">[2]Links!$L$5</definedName>
    <definedName name="Exp_GDP" localSheetId="0">#REF!</definedName>
    <definedName name="Exp_GDP" localSheetId="1">#REF!</definedName>
    <definedName name="Exp_GDP" localSheetId="5">#REF!</definedName>
    <definedName name="Exp_GDP" localSheetId="2">#REF!</definedName>
    <definedName name="Exp_GDP">#REF!</definedName>
    <definedName name="Exp_nom" localSheetId="0">#REF!</definedName>
    <definedName name="Exp_nom" localSheetId="1">#REF!</definedName>
    <definedName name="Exp_nom" localSheetId="5">#REF!</definedName>
    <definedName name="Exp_nom" localSheetId="2">#REF!</definedName>
    <definedName name="Exp_nom">#REF!</definedName>
    <definedName name="EXPC" localSheetId="0">[1]Links!$L$17</definedName>
    <definedName name="EXPC">[2]Links!$L$17</definedName>
    <definedName name="EXPCP" localSheetId="0">[1]Links!$L$21</definedName>
    <definedName name="EXPCP">[2]Links!$L$21</definedName>
    <definedName name="EXPEND_f" localSheetId="0">[1]Links!#REF!</definedName>
    <definedName name="EXPEND_f" localSheetId="1">[2]Links!#REF!</definedName>
    <definedName name="EXPEND_f" localSheetId="5">[2]Links!#REF!</definedName>
    <definedName name="EXPEND_f" localSheetId="2">[2]Links!#REF!</definedName>
    <definedName name="EXPEND_f" localSheetId="3">[2]Links!#REF!</definedName>
    <definedName name="EXPEND_f">[2]Links!#REF!</definedName>
    <definedName name="EXPENDO_f" localSheetId="0">[1]Links!#REF!</definedName>
    <definedName name="EXPENDO_f" localSheetId="1">[2]Links!#REF!</definedName>
    <definedName name="EXPENDO_f" localSheetId="2">[2]Links!#REF!</definedName>
    <definedName name="EXPENDO_f">[2]Links!#REF!</definedName>
    <definedName name="EXPM" localSheetId="0">[1]Links!$L$9</definedName>
    <definedName name="EXPM">[2]Links!$L$9</definedName>
    <definedName name="EXPRCY" localSheetId="0">[1]Links!$L$41</definedName>
    <definedName name="EXPRCY">[2]Links!$L$41</definedName>
    <definedName name="EXPRM" localSheetId="0">[1]Links!$L$29</definedName>
    <definedName name="EXPRM">[2]Links!$L$29</definedName>
    <definedName name="EXRAVR" localSheetId="0">[6]C!$L$24</definedName>
    <definedName name="EXRAVR">[7]C!$L$24</definedName>
    <definedName name="EXRAVR_P" localSheetId="0">[1]Links!$X$19</definedName>
    <definedName name="EXRAVR_P">[2]Links!$X$19</definedName>
    <definedName name="EXREND" localSheetId="0">[6]C!$L$25</definedName>
    <definedName name="EXREND">[7]C!$L$25</definedName>
    <definedName name="EXREND_P" localSheetId="0">[1]Links!$X$20</definedName>
    <definedName name="EXREND_P">[2]Links!$X$20</definedName>
    <definedName name="f" localSheetId="0">#REF!</definedName>
    <definedName name="f" localSheetId="1">#REF!</definedName>
    <definedName name="f" localSheetId="5">#REF!</definedName>
    <definedName name="f" localSheetId="2">#REF!</definedName>
    <definedName name="f">#REF!</definedName>
    <definedName name="FDI" localSheetId="0">[6]C!$L$40</definedName>
    <definedName name="FDI">[7]C!$L$40</definedName>
    <definedName name="fff" localSheetId="0" hidden="1">{#N/A,#N/A,FALSE,"т02бд"}</definedName>
    <definedName name="fff" localSheetId="1" hidden="1">{#N/A,#N/A,FALSE,"т02бд"}</definedName>
    <definedName name="fff" localSheetId="5" hidden="1">{#N/A,#N/A,FALSE,"т02бд"}</definedName>
    <definedName name="fff" localSheetId="2" hidden="1">{#N/A,#N/A,FALSE,"т02бд"}</definedName>
    <definedName name="fff" localSheetId="3" hidden="1">{#N/A,#N/A,FALSE,"т02бд"}</definedName>
    <definedName name="fff" hidden="1">{#N/A,#N/A,FALSE,"т02бд"}</definedName>
    <definedName name="fff_1" localSheetId="4" hidden="1">{#N/A,#N/A,FALSE,"т02бд"}</definedName>
    <definedName name="fff_1" localSheetId="2" hidden="1">{#N/A,#N/A,FALSE,"т02бд"}</definedName>
    <definedName name="fff_2" localSheetId="0" hidden="1">{#N/A,#N/A,FALSE,"т02бд"}</definedName>
    <definedName name="fff_2" localSheetId="5" hidden="1">{#N/A,#N/A,FALSE,"т02бд"}</definedName>
    <definedName name="fff_2" localSheetId="2" hidden="1">{#N/A,#N/A,FALSE,"т02бд"}</definedName>
    <definedName name="fff_2" localSheetId="3" hidden="1">{#N/A,#N/A,FALSE,"т02бд"}</definedName>
    <definedName name="fff_2" hidden="1">{#N/A,#N/A,FALSE,"т02бд"}</definedName>
    <definedName name="fff_2_1" localSheetId="0" hidden="1">{#N/A,#N/A,FALSE,"т02бд"}</definedName>
    <definedName name="fff_2_1" localSheetId="5" hidden="1">{#N/A,#N/A,FALSE,"т02бд"}</definedName>
    <definedName name="fff_2_1" localSheetId="2" hidden="1">{#N/A,#N/A,FALSE,"т02бд"}</definedName>
    <definedName name="fff_2_1" localSheetId="3" hidden="1">{#N/A,#N/A,FALSE,"т02бд"}</definedName>
    <definedName name="fff_2_1" hidden="1">{#N/A,#N/A,FALSE,"т02бд"}</definedName>
    <definedName name="fffffff" localSheetId="0" hidden="1">{#N/A,#N/A,FALSE,"т17-1банки (2)"}</definedName>
    <definedName name="fffffff" localSheetId="5" hidden="1">{#N/A,#N/A,FALSE,"т17-1банки (2)"}</definedName>
    <definedName name="fffffff" localSheetId="2" hidden="1">{#N/A,#N/A,FALSE,"т17-1банки (2)"}</definedName>
    <definedName name="fffffff" localSheetId="3" hidden="1">{#N/A,#N/A,FALSE,"т17-1банки (2)"}</definedName>
    <definedName name="fffffff" hidden="1">{#N/A,#N/A,FALSE,"т17-1банки (2)"}</definedName>
    <definedName name="fffffff_1" localSheetId="0" hidden="1">{#N/A,#N/A,FALSE,"т17-1банки (2)"}</definedName>
    <definedName name="fffffff_1" localSheetId="5" hidden="1">{#N/A,#N/A,FALSE,"т17-1банки (2)"}</definedName>
    <definedName name="fffffff_1" localSheetId="2" hidden="1">{#N/A,#N/A,FALSE,"т17-1банки (2)"}</definedName>
    <definedName name="fffffff_1" localSheetId="3" hidden="1">{#N/A,#N/A,FALSE,"т17-1банки (2)"}</definedName>
    <definedName name="fffffff_1" hidden="1">{#N/A,#N/A,FALSE,"т17-1банки (2)"}</definedName>
    <definedName name="fffffff_1_1" localSheetId="4" hidden="1">{#N/A,#N/A,FALSE,"т17-1банки (2)"}</definedName>
    <definedName name="fffffff_2" localSheetId="0" hidden="1">{#N/A,#N/A,FALSE,"т17-1банки (2)"}</definedName>
    <definedName name="fffffff_2" localSheetId="5" hidden="1">{#N/A,#N/A,FALSE,"т17-1банки (2)"}</definedName>
    <definedName name="fffffff_2" localSheetId="2" hidden="1">{#N/A,#N/A,FALSE,"т17-1банки (2)"}</definedName>
    <definedName name="fffffff_2" localSheetId="3" hidden="1">{#N/A,#N/A,FALSE,"т17-1банки (2)"}</definedName>
    <definedName name="fffffff_2" hidden="1">{#N/A,#N/A,FALSE,"т17-1банки (2)"}</definedName>
    <definedName name="fgf" localSheetId="0" hidden="1">{#N/A,#N/A,FALSE,"т02бд"}</definedName>
    <definedName name="fgf" localSheetId="5" hidden="1">{#N/A,#N/A,FALSE,"т02бд"}</definedName>
    <definedName name="fgf" localSheetId="2" hidden="1">{#N/A,#N/A,FALSE,"т02бд"}</definedName>
    <definedName name="fgf" localSheetId="3" hidden="1">{#N/A,#N/A,FALSE,"т02бд"}</definedName>
    <definedName name="fgf" hidden="1">{#N/A,#N/A,FALSE,"т02бд"}</definedName>
    <definedName name="fgf_1" localSheetId="4" hidden="1">{#N/A,#N/A,FALSE,"т02бд"}</definedName>
    <definedName name="fgf_1" localSheetId="2" hidden="1">{#N/A,#N/A,FALSE,"т02бд"}</definedName>
    <definedName name="fgf_2" localSheetId="0" hidden="1">{#N/A,#N/A,FALSE,"т02бд"}</definedName>
    <definedName name="fgf_2" localSheetId="5" hidden="1">{#N/A,#N/A,FALSE,"т02бд"}</definedName>
    <definedName name="fgf_2" localSheetId="2" hidden="1">{#N/A,#N/A,FALSE,"т02бд"}</definedName>
    <definedName name="fgf_2" localSheetId="3" hidden="1">{#N/A,#N/A,FALSE,"т02бд"}</definedName>
    <definedName name="fgf_2" hidden="1">{#N/A,#N/A,FALSE,"т02бд"}</definedName>
    <definedName name="fgf_2_1" localSheetId="0" hidden="1">{#N/A,#N/A,FALSE,"т02бд"}</definedName>
    <definedName name="fgf_2_1" localSheetId="5" hidden="1">{#N/A,#N/A,FALSE,"т02бд"}</definedName>
    <definedName name="fgf_2_1" localSheetId="2" hidden="1">{#N/A,#N/A,FALSE,"т02бд"}</definedName>
    <definedName name="fgf_2_1" localSheetId="3" hidden="1">{#N/A,#N/A,FALSE,"т02бд"}</definedName>
    <definedName name="fgf_2_1" hidden="1">{#N/A,#N/A,FALSE,"т02бд"}</definedName>
    <definedName name="fgfgf" localSheetId="0" hidden="1">{#N/A,#N/A,FALSE,"т02бд"}</definedName>
    <definedName name="fgfgf" localSheetId="1" hidden="1">{#N/A,#N/A,FALSE,"т02бд"}</definedName>
    <definedName name="fgfgf" localSheetId="5" hidden="1">{#N/A,#N/A,FALSE,"т02бд"}</definedName>
    <definedName name="fgfgf" localSheetId="2" hidden="1">{#N/A,#N/A,FALSE,"т02бд"}</definedName>
    <definedName name="fgfgf" localSheetId="3" hidden="1">{#N/A,#N/A,FALSE,"т02бд"}</definedName>
    <definedName name="fgfgf" hidden="1">{#N/A,#N/A,FALSE,"т02бд"}</definedName>
    <definedName name="fgfgf_1" localSheetId="4" hidden="1">{#N/A,#N/A,FALSE,"т02бд"}</definedName>
    <definedName name="fgfgf_1" localSheetId="2" hidden="1">{#N/A,#N/A,FALSE,"т02бд"}</definedName>
    <definedName name="fgfgf_2" localSheetId="0" hidden="1">{#N/A,#N/A,FALSE,"т02бд"}</definedName>
    <definedName name="fgfgf_2" localSheetId="5" hidden="1">{#N/A,#N/A,FALSE,"т02бд"}</definedName>
    <definedName name="fgfgf_2" localSheetId="2" hidden="1">{#N/A,#N/A,FALSE,"т02бд"}</definedName>
    <definedName name="fgfgf_2" localSheetId="3" hidden="1">{#N/A,#N/A,FALSE,"т02бд"}</definedName>
    <definedName name="fgfgf_2" hidden="1">{#N/A,#N/A,FALSE,"т02бд"}</definedName>
    <definedName name="fgfgf_2_1" localSheetId="0" hidden="1">{#N/A,#N/A,FALSE,"т02бд"}</definedName>
    <definedName name="fgfgf_2_1" localSheetId="5" hidden="1">{#N/A,#N/A,FALSE,"т02бд"}</definedName>
    <definedName name="fgfgf_2_1" localSheetId="2" hidden="1">{#N/A,#N/A,FALSE,"т02бд"}</definedName>
    <definedName name="fgfgf_2_1" localSheetId="3" hidden="1">{#N/A,#N/A,FALSE,"т02бд"}</definedName>
    <definedName name="fgfgf_2_1" hidden="1">{#N/A,#N/A,FALSE,"т02бд"}</definedName>
    <definedName name="fgfgfgfgfgf" localSheetId="0" hidden="1">{#N/A,#N/A,FALSE,"т02бд"}</definedName>
    <definedName name="fgfgfgfgfgf" localSheetId="5" hidden="1">{#N/A,#N/A,FALSE,"т02бд"}</definedName>
    <definedName name="fgfgfgfgfgf" localSheetId="2" hidden="1">{#N/A,#N/A,FALSE,"т02бд"}</definedName>
    <definedName name="fgfgfgfgfgf" localSheetId="3" hidden="1">{#N/A,#N/A,FALSE,"т02бд"}</definedName>
    <definedName name="fgfgfgfgfgf" hidden="1">{#N/A,#N/A,FALSE,"т02бд"}</definedName>
    <definedName name="fgfgfgfgfgf_1" localSheetId="4" hidden="1">{#N/A,#N/A,FALSE,"т02бд"}</definedName>
    <definedName name="fgfgfgfgfgf_1" localSheetId="2" hidden="1">{#N/A,#N/A,FALSE,"т02бд"}</definedName>
    <definedName name="fgfgfgfgfgf_2" localSheetId="0" hidden="1">{#N/A,#N/A,FALSE,"т02бд"}</definedName>
    <definedName name="fgfgfgfgfgf_2" localSheetId="5" hidden="1">{#N/A,#N/A,FALSE,"т02бд"}</definedName>
    <definedName name="fgfgfgfgfgf_2" localSheetId="2" hidden="1">{#N/A,#N/A,FALSE,"т02бд"}</definedName>
    <definedName name="fgfgfgfgfgf_2" localSheetId="3" hidden="1">{#N/A,#N/A,FALSE,"т02бд"}</definedName>
    <definedName name="fgfgfgfgfgf_2" hidden="1">{#N/A,#N/A,FALSE,"т02бд"}</definedName>
    <definedName name="fgfgfgfgfgf_2_1" localSheetId="0" hidden="1">{#N/A,#N/A,FALSE,"т02бд"}</definedName>
    <definedName name="fgfgfgfgfgf_2_1" localSheetId="5" hidden="1">{#N/A,#N/A,FALSE,"т02бд"}</definedName>
    <definedName name="fgfgfgfgfgf_2_1" localSheetId="2" hidden="1">{#N/A,#N/A,FALSE,"т02бд"}</definedName>
    <definedName name="fgfgfgfgfgf_2_1" localSheetId="3" hidden="1">{#N/A,#N/A,FALSE,"т02бд"}</definedName>
    <definedName name="fgfgfgfgfgf_2_1" hidden="1">{#N/A,#N/A,FALSE,"т02бд"}</definedName>
    <definedName name="fgk" localSheetId="0" hidden="1">{#N/A,#N/A,FALSE,"т17-1банки (2)"}</definedName>
    <definedName name="fgk" localSheetId="5" hidden="1">{#N/A,#N/A,FALSE,"т17-1банки (2)"}</definedName>
    <definedName name="fgk" localSheetId="2" hidden="1">{#N/A,#N/A,FALSE,"т17-1банки (2)"}</definedName>
    <definedName name="fgk" localSheetId="3" hidden="1">{#N/A,#N/A,FALSE,"т17-1банки (2)"}</definedName>
    <definedName name="fgk" hidden="1">{#N/A,#N/A,FALSE,"т17-1банки (2)"}</definedName>
    <definedName name="fgk_1" localSheetId="4" hidden="1">{#N/A,#N/A,FALSE,"т17-1банки (2)"}</definedName>
    <definedName name="fgk_1" localSheetId="2" hidden="1">{#N/A,#N/A,FALSE,"т17-1банки (2)"}</definedName>
    <definedName name="fgk_2" localSheetId="0" hidden="1">{#N/A,#N/A,FALSE,"т17-1банки (2)"}</definedName>
    <definedName name="fgk_2" localSheetId="5" hidden="1">{#N/A,#N/A,FALSE,"т17-1банки (2)"}</definedName>
    <definedName name="fgk_2" localSheetId="2" hidden="1">{#N/A,#N/A,FALSE,"т17-1банки (2)"}</definedName>
    <definedName name="fgk_2" localSheetId="3" hidden="1">{#N/A,#N/A,FALSE,"т17-1банки (2)"}</definedName>
    <definedName name="fgk_2" hidden="1">{#N/A,#N/A,FALSE,"т17-1банки (2)"}</definedName>
    <definedName name="fgk_2_1" localSheetId="0" hidden="1">{#N/A,#N/A,FALSE,"т17-1банки (2)"}</definedName>
    <definedName name="fgk_2_1" localSheetId="5" hidden="1">{#N/A,#N/A,FALSE,"т17-1банки (2)"}</definedName>
    <definedName name="fgk_2_1" localSheetId="2" hidden="1">{#N/A,#N/A,FALSE,"т17-1банки (2)"}</definedName>
    <definedName name="fgk_2_1" localSheetId="3" hidden="1">{#N/A,#N/A,FALSE,"т17-1банки (2)"}</definedName>
    <definedName name="fgk_2_1" hidden="1">{#N/A,#N/A,FALSE,"т17-1банки (2)"}</definedName>
    <definedName name="fgkf" localSheetId="0" hidden="1">{#N/A,#N/A,FALSE,"т02бд"}</definedName>
    <definedName name="fgkf" localSheetId="5" hidden="1">{#N/A,#N/A,FALSE,"т02бд"}</definedName>
    <definedName name="fgkf" localSheetId="2" hidden="1">{#N/A,#N/A,FALSE,"т02бд"}</definedName>
    <definedName name="fgkf" localSheetId="3" hidden="1">{#N/A,#N/A,FALSE,"т02бд"}</definedName>
    <definedName name="fgkf" hidden="1">{#N/A,#N/A,FALSE,"т02бд"}</definedName>
    <definedName name="fgkf_1" localSheetId="4" hidden="1">{#N/A,#N/A,FALSE,"т02бд"}</definedName>
    <definedName name="fgkf_1" localSheetId="2" hidden="1">{#N/A,#N/A,FALSE,"т02бд"}</definedName>
    <definedName name="fgkf_2" localSheetId="0" hidden="1">{#N/A,#N/A,FALSE,"т02бд"}</definedName>
    <definedName name="fgkf_2" localSheetId="5" hidden="1">{#N/A,#N/A,FALSE,"т02бд"}</definedName>
    <definedName name="fgkf_2" localSheetId="2" hidden="1">{#N/A,#N/A,FALSE,"т02бд"}</definedName>
    <definedName name="fgkf_2" localSheetId="3" hidden="1">{#N/A,#N/A,FALSE,"т02бд"}</definedName>
    <definedName name="fgkf_2" hidden="1">{#N/A,#N/A,FALSE,"т02бд"}</definedName>
    <definedName name="fgkf_2_1" localSheetId="0" hidden="1">{#N/A,#N/A,FALSE,"т02бд"}</definedName>
    <definedName name="fgkf_2_1" localSheetId="5" hidden="1">{#N/A,#N/A,FALSE,"т02бд"}</definedName>
    <definedName name="fgkf_2_1" localSheetId="2" hidden="1">{#N/A,#N/A,FALSE,"т02бд"}</definedName>
    <definedName name="fgkf_2_1" localSheetId="3" hidden="1">{#N/A,#N/A,FALSE,"т02бд"}</definedName>
    <definedName name="fgkf_2_1" hidden="1">{#N/A,#N/A,FALSE,"т02бд"}</definedName>
    <definedName name="fkfgk" localSheetId="0" hidden="1">{#N/A,#N/A,FALSE,"т04"}</definedName>
    <definedName name="fkfgk" localSheetId="5" hidden="1">{#N/A,#N/A,FALSE,"т04"}</definedName>
    <definedName name="fkfgk" localSheetId="2" hidden="1">{#N/A,#N/A,FALSE,"т04"}</definedName>
    <definedName name="fkfgk" localSheetId="3" hidden="1">{#N/A,#N/A,FALSE,"т04"}</definedName>
    <definedName name="fkfgk" hidden="1">{#N/A,#N/A,FALSE,"т04"}</definedName>
    <definedName name="fkfgk_1" localSheetId="4" hidden="1">{#N/A,#N/A,FALSE,"т04"}</definedName>
    <definedName name="fkfgk_1" localSheetId="2" hidden="1">{#N/A,#N/A,FALSE,"т04"}</definedName>
    <definedName name="fkfgk_2" localSheetId="0" hidden="1">{#N/A,#N/A,FALSE,"т04"}</definedName>
    <definedName name="fkfgk_2" localSheetId="5" hidden="1">{#N/A,#N/A,FALSE,"т04"}</definedName>
    <definedName name="fkfgk_2" localSheetId="2" hidden="1">{#N/A,#N/A,FALSE,"т04"}</definedName>
    <definedName name="fkfgk_2" localSheetId="3" hidden="1">{#N/A,#N/A,FALSE,"т04"}</definedName>
    <definedName name="fkfgk_2" hidden="1">{#N/A,#N/A,FALSE,"т04"}</definedName>
    <definedName name="fkfgk_2_1" localSheetId="0" hidden="1">{#N/A,#N/A,FALSE,"т04"}</definedName>
    <definedName name="fkfgk_2_1" localSheetId="5" hidden="1">{#N/A,#N/A,FALSE,"т04"}</definedName>
    <definedName name="fkfgk_2_1" localSheetId="2" hidden="1">{#N/A,#N/A,FALSE,"т04"}</definedName>
    <definedName name="fkfgk_2_1" localSheetId="3" hidden="1">{#N/A,#N/A,FALSE,"т04"}</definedName>
    <definedName name="fkfgk_2_1" hidden="1">{#N/A,#N/A,FALSE,"т04"}</definedName>
    <definedName name="fkfkgk" localSheetId="0" hidden="1">{#N/A,#N/A,FALSE,"т02бд"}</definedName>
    <definedName name="fkfkgk" localSheetId="5" hidden="1">{#N/A,#N/A,FALSE,"т02бд"}</definedName>
    <definedName name="fkfkgk" localSheetId="2" hidden="1">{#N/A,#N/A,FALSE,"т02бд"}</definedName>
    <definedName name="fkfkgk" localSheetId="3" hidden="1">{#N/A,#N/A,FALSE,"т02бд"}</definedName>
    <definedName name="fkfkgk" hidden="1">{#N/A,#N/A,FALSE,"т02бд"}</definedName>
    <definedName name="fkfkgk_1" localSheetId="4" hidden="1">{#N/A,#N/A,FALSE,"т02бд"}</definedName>
    <definedName name="fkfkgk_1" localSheetId="2" hidden="1">{#N/A,#N/A,FALSE,"т02бд"}</definedName>
    <definedName name="fkfkgk_2" localSheetId="0" hidden="1">{#N/A,#N/A,FALSE,"т02бд"}</definedName>
    <definedName name="fkfkgk_2" localSheetId="5" hidden="1">{#N/A,#N/A,FALSE,"т02бд"}</definedName>
    <definedName name="fkfkgk_2" localSheetId="2" hidden="1">{#N/A,#N/A,FALSE,"т02бд"}</definedName>
    <definedName name="fkfkgk_2" localSheetId="3" hidden="1">{#N/A,#N/A,FALSE,"т02бд"}</definedName>
    <definedName name="fkfkgk_2" hidden="1">{#N/A,#N/A,FALSE,"т02бд"}</definedName>
    <definedName name="fkfkgk_2_1" localSheetId="0" hidden="1">{#N/A,#N/A,FALSE,"т02бд"}</definedName>
    <definedName name="fkfkgk_2_1" localSheetId="5" hidden="1">{#N/A,#N/A,FALSE,"т02бд"}</definedName>
    <definedName name="fkfkgk_2_1" localSheetId="2" hidden="1">{#N/A,#N/A,FALSE,"т02бд"}</definedName>
    <definedName name="fkfkgk_2_1" localSheetId="3" hidden="1">{#N/A,#N/A,FALSE,"т02бд"}</definedName>
    <definedName name="fkfkgk_2_1" hidden="1">{#N/A,#N/A,FALSE,"т02бд"}</definedName>
    <definedName name="Food" localSheetId="0">[4]Links!$B$4</definedName>
    <definedName name="Food">[5]Links!$B$4</definedName>
    <definedName name="Food_comp" localSheetId="0" hidden="1">{#N/A,#N/A,FALSE,"т02бд"}</definedName>
    <definedName name="Food_comp" localSheetId="5" hidden="1">{#N/A,#N/A,FALSE,"т02бд"}</definedName>
    <definedName name="Food_comp" localSheetId="2" hidden="1">{#N/A,#N/A,FALSE,"т02бд"}</definedName>
    <definedName name="Food_comp" localSheetId="3" hidden="1">{#N/A,#N/A,FALSE,"т02бд"}</definedName>
    <definedName name="Food_comp" hidden="1">{#N/A,#N/A,FALSE,"т02бд"}</definedName>
    <definedName name="Food_comp_1" localSheetId="0" hidden="1">{#N/A,#N/A,FALSE,"т02бд"}</definedName>
    <definedName name="Food_comp_1" localSheetId="5" hidden="1">{#N/A,#N/A,FALSE,"т02бд"}</definedName>
    <definedName name="Food_comp_1" localSheetId="2" hidden="1">{#N/A,#N/A,FALSE,"т02бд"}</definedName>
    <definedName name="Food_comp_1" localSheetId="3" hidden="1">{#N/A,#N/A,FALSE,"т02бд"}</definedName>
    <definedName name="Food_comp_1" hidden="1">{#N/A,#N/A,FALSE,"т02бд"}</definedName>
    <definedName name="Food_comp_1_1" localSheetId="4" hidden="1">{#N/A,#N/A,FALSE,"т02бд"}</definedName>
    <definedName name="Food_comp_2" localSheetId="0" hidden="1">{#N/A,#N/A,FALSE,"т02бд"}</definedName>
    <definedName name="Food_comp_2" localSheetId="5" hidden="1">{#N/A,#N/A,FALSE,"т02бд"}</definedName>
    <definedName name="Food_comp_2" localSheetId="2" hidden="1">{#N/A,#N/A,FALSE,"т02бд"}</definedName>
    <definedName name="Food_comp_2" localSheetId="3" hidden="1">{#N/A,#N/A,FALSE,"т02бд"}</definedName>
    <definedName name="Food_comp_2" hidden="1">{#N/A,#N/A,FALSE,"т02бд"}</definedName>
    <definedName name="FoodMY" localSheetId="0">[4]Links!$B$34</definedName>
    <definedName name="FoodMY">[5]Links!$B$34</definedName>
    <definedName name="FoodPA" localSheetId="0">[4]Links!$B$46</definedName>
    <definedName name="FoodPA">[5]Links!$B$46</definedName>
    <definedName name="FoodY" localSheetId="0">[4]Links!$B$10</definedName>
    <definedName name="FoodY">[5]Links!$B$10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0">#REF!</definedName>
    <definedName name="Foreign_liabilities" localSheetId="1">#REF!</definedName>
    <definedName name="Foreign_liabilities" localSheetId="5">#REF!</definedName>
    <definedName name="Foreign_liabilities" localSheetId="2">#REF!</definedName>
    <definedName name="Foreign_liabilities">#REF!</definedName>
    <definedName name="Fuel" localSheetId="0">[4]Links!$B$6</definedName>
    <definedName name="Fuel">[5]Links!$B$6</definedName>
    <definedName name="FuelMY" localSheetId="0">[4]Links!$B$36</definedName>
    <definedName name="FuelMY">[5]Links!$B$36</definedName>
    <definedName name="FuelPA" localSheetId="0">[4]Links!$B$48</definedName>
    <definedName name="FuelPA">[5]Links!$B$48</definedName>
    <definedName name="FuelY" localSheetId="0">[4]Links!$B$12</definedName>
    <definedName name="FuelY">[5]Links!$B$12</definedName>
    <definedName name="g" localSheetId="0">#REF!</definedName>
    <definedName name="g" localSheetId="1">#REF!</definedName>
    <definedName name="g" localSheetId="5">#REF!</definedName>
    <definedName name="g" localSheetId="2">#REF!</definedName>
    <definedName name="g">#REF!</definedName>
    <definedName name="GDP" localSheetId="0">[6]C!$L$6</definedName>
    <definedName name="GDP">[7]C!$L$6</definedName>
    <definedName name="GDP_F" localSheetId="0">[1]Links!$T$2</definedName>
    <definedName name="GDP_F">[2]Links!$T$2</definedName>
    <definedName name="GDP_P" localSheetId="0">[1]Links!$X$2</definedName>
    <definedName name="GDP_P">[2]Links!$X$2</definedName>
    <definedName name="GDPDme" localSheetId="0">[1]Links!$R$20</definedName>
    <definedName name="GDPDme">[2]Links!$R$20</definedName>
    <definedName name="GDPgrowth" localSheetId="0">#REF!</definedName>
    <definedName name="GDPgrowth" localSheetId="1">#REF!</definedName>
    <definedName name="GDPgrowth" localSheetId="5">#REF!</definedName>
    <definedName name="GDPgrowth" localSheetId="2">#REF!</definedName>
    <definedName name="GDPgrowth">#REF!</definedName>
    <definedName name="GDPM" localSheetId="0">[1]Links!$J$12</definedName>
    <definedName name="GDPM">[2]Links!$J$12</definedName>
    <definedName name="GDPM_f" localSheetId="0">[1]Links!#REF!</definedName>
    <definedName name="GDPM_f" localSheetId="1">[2]Links!#REF!</definedName>
    <definedName name="GDPM_f" localSheetId="5">[2]Links!#REF!</definedName>
    <definedName name="GDPM_f" localSheetId="2">[2]Links!#REF!</definedName>
    <definedName name="GDPM_f" localSheetId="3">[2]Links!#REF!</definedName>
    <definedName name="GDPM_f">[2]Links!#REF!</definedName>
    <definedName name="GDPMNC_f" localSheetId="0">[1]Links!#REF!</definedName>
    <definedName name="GDPMNC_f" localSheetId="1">[2]Links!#REF!</definedName>
    <definedName name="GDPMNC_f" localSheetId="2">[2]Links!#REF!</definedName>
    <definedName name="GDPMNC_f">[2]Links!#REF!</definedName>
    <definedName name="GDPMY" localSheetId="0">[1]Links!$J$22</definedName>
    <definedName name="GDPMY">[2]Links!$J$22</definedName>
    <definedName name="GDPNC_f" localSheetId="0">[1]Links!#REF!</definedName>
    <definedName name="GDPNC_f" localSheetId="1">[2]Links!#REF!</definedName>
    <definedName name="GDPNC_f" localSheetId="5">[2]Links!#REF!</definedName>
    <definedName name="GDPNC_f" localSheetId="2">[2]Links!#REF!</definedName>
    <definedName name="GDPNC_f" localSheetId="3">[2]Links!#REF!</definedName>
    <definedName name="GDPNC_f">[2]Links!#REF!</definedName>
    <definedName name="GDPR" localSheetId="0">[6]C!$L$7</definedName>
    <definedName name="GDPR">[7]C!$L$7</definedName>
    <definedName name="GDPR_F" localSheetId="0">[1]Links!$T$19</definedName>
    <definedName name="GDPR_F">[2]Links!$T$19</definedName>
    <definedName name="GDPR_P" localSheetId="0">[1]Links!$X$3</definedName>
    <definedName name="GDPR_P">[2]Links!$X$3</definedName>
    <definedName name="GDPRG_f" localSheetId="0">[1]Links!#REF!</definedName>
    <definedName name="GDPRG_f" localSheetId="1">[2]Links!#REF!</definedName>
    <definedName name="GDPRG_f" localSheetId="5">[2]Links!#REF!</definedName>
    <definedName name="GDPRG_f" localSheetId="2">[2]Links!#REF!</definedName>
    <definedName name="GDPRG_f" localSheetId="3">[2]Links!#REF!</definedName>
    <definedName name="GDPRG_f">[2]Links!#REF!</definedName>
    <definedName name="GDPRM" localSheetId="0">[1]Links!$R$2</definedName>
    <definedName name="GDPRM">[2]Links!$R$2</definedName>
    <definedName name="GDPRM_f" localSheetId="0">[1]Links!#REF!</definedName>
    <definedName name="GDPRM_f" localSheetId="1">[2]Links!#REF!</definedName>
    <definedName name="GDPRM_f" localSheetId="5">[2]Links!#REF!</definedName>
    <definedName name="GDPRM_f" localSheetId="2">[2]Links!#REF!</definedName>
    <definedName name="GDPRM_f" localSheetId="3">[2]Links!#REF!</definedName>
    <definedName name="GDPRM_f">[2]Links!#REF!</definedName>
    <definedName name="GDPRMG_f" localSheetId="0">[1]Links!#REF!</definedName>
    <definedName name="GDPRMG_f" localSheetId="1">[2]Links!#REF!</definedName>
    <definedName name="GDPRMG_f" localSheetId="2">[2]Links!#REF!</definedName>
    <definedName name="GDPRMG_f">[2]Links!#REF!</definedName>
    <definedName name="GDPRMOC_f" localSheetId="0">[1]Links!#REF!</definedName>
    <definedName name="GDPRMOC_f" localSheetId="1">[2]Links!#REF!</definedName>
    <definedName name="GDPRMOC_f" localSheetId="2">[2]Links!#REF!</definedName>
    <definedName name="GDPRMOC_f">[2]Links!#REF!</definedName>
    <definedName name="GDPRNC_f" localSheetId="0">[1]Links!#REF!</definedName>
    <definedName name="GDPRNC_f" localSheetId="1">[2]Links!#REF!</definedName>
    <definedName name="GDPRNC_f" localSheetId="2">[2]Links!#REF!</definedName>
    <definedName name="GDPRNC_f">[2]Links!#REF!</definedName>
    <definedName name="GDPY" localSheetId="0">[1]Links!$J$7</definedName>
    <definedName name="GDPY">[2]Links!$J$7</definedName>
    <definedName name="ggg" localSheetId="0" hidden="1">{#N/A,#N/A,FALSE,"т02бд"}</definedName>
    <definedName name="ggg" localSheetId="1" hidden="1">{#N/A,#N/A,FALSE,"т02бд"}</definedName>
    <definedName name="ggg" localSheetId="5" hidden="1">{#N/A,#N/A,FALSE,"т02бд"}</definedName>
    <definedName name="ggg" localSheetId="2" hidden="1">{#N/A,#N/A,FALSE,"т02бд"}</definedName>
    <definedName name="ggg" localSheetId="3" hidden="1">{#N/A,#N/A,FALSE,"т02бд"}</definedName>
    <definedName name="ggg" hidden="1">{#N/A,#N/A,FALSE,"т02бд"}</definedName>
    <definedName name="ggg_1" localSheetId="4" hidden="1">{#N/A,#N/A,FALSE,"т02бд"}</definedName>
    <definedName name="ggg_1" localSheetId="2" hidden="1">{#N/A,#N/A,FALSE,"т02бд"}</definedName>
    <definedName name="ggg_2" localSheetId="0" hidden="1">{#N/A,#N/A,FALSE,"т02бд"}</definedName>
    <definedName name="ggg_2" localSheetId="5" hidden="1">{#N/A,#N/A,FALSE,"т02бд"}</definedName>
    <definedName name="ggg_2" localSheetId="2" hidden="1">{#N/A,#N/A,FALSE,"т02бд"}</definedName>
    <definedName name="ggg_2" localSheetId="3" hidden="1">{#N/A,#N/A,FALSE,"т02бд"}</definedName>
    <definedName name="ggg_2" hidden="1">{#N/A,#N/A,FALSE,"т02бд"}</definedName>
    <definedName name="ggg_2_1" localSheetId="0" hidden="1">{#N/A,#N/A,FALSE,"т02бд"}</definedName>
    <definedName name="ggg_2_1" localSheetId="5" hidden="1">{#N/A,#N/A,FALSE,"т02бд"}</definedName>
    <definedName name="ggg_2_1" localSheetId="2" hidden="1">{#N/A,#N/A,FALSE,"т02бд"}</definedName>
    <definedName name="ggg_2_1" localSheetId="3" hidden="1">{#N/A,#N/A,FALSE,"т02бд"}</definedName>
    <definedName name="ggg_2_1" hidden="1">{#N/A,#N/A,FALSE,"т02бд"}</definedName>
    <definedName name="gggggg" localSheetId="0" hidden="1">{#N/A,#N/A,FALSE,"т02бд"}</definedName>
    <definedName name="gggggg" localSheetId="1" hidden="1">{#N/A,#N/A,FALSE,"т02бд"}</definedName>
    <definedName name="gggggg" localSheetId="5" hidden="1">{#N/A,#N/A,FALSE,"т02бд"}</definedName>
    <definedName name="gggggg" localSheetId="2" hidden="1">{#N/A,#N/A,FALSE,"т02бд"}</definedName>
    <definedName name="gggggg" localSheetId="3" hidden="1">{#N/A,#N/A,FALSE,"т02бд"}</definedName>
    <definedName name="gggggg" hidden="1">{#N/A,#N/A,FALSE,"т02бд"}</definedName>
    <definedName name="gggggg_1" localSheetId="4" hidden="1">{#N/A,#N/A,FALSE,"т02бд"}</definedName>
    <definedName name="gggggg_1" localSheetId="2" hidden="1">{#N/A,#N/A,FALSE,"т02бд"}</definedName>
    <definedName name="gggggg_2" localSheetId="0" hidden="1">{#N/A,#N/A,FALSE,"т02бд"}</definedName>
    <definedName name="gggggg_2" localSheetId="5" hidden="1">{#N/A,#N/A,FALSE,"т02бд"}</definedName>
    <definedName name="gggggg_2" localSheetId="2" hidden="1">{#N/A,#N/A,FALSE,"т02бд"}</definedName>
    <definedName name="gggggg_2" localSheetId="3" hidden="1">{#N/A,#N/A,FALSE,"т02бд"}</definedName>
    <definedName name="gggggg_2" hidden="1">{#N/A,#N/A,FALSE,"т02бд"}</definedName>
    <definedName name="gggggg_2_1" localSheetId="0" hidden="1">{#N/A,#N/A,FALSE,"т02бд"}</definedName>
    <definedName name="gggggg_2_1" localSheetId="5" hidden="1">{#N/A,#N/A,FALSE,"т02бд"}</definedName>
    <definedName name="gggggg_2_1" localSheetId="2" hidden="1">{#N/A,#N/A,FALSE,"т02бд"}</definedName>
    <definedName name="gggggg_2_1" localSheetId="3" hidden="1">{#N/A,#N/A,FALSE,"т02бд"}</definedName>
    <definedName name="gggggg_2_1" hidden="1">{#N/A,#N/A,FALSE,"т02бд"}</definedName>
    <definedName name="ghghg" localSheetId="0" hidden="1">{#N/A,#N/A,FALSE,"т02бд"}</definedName>
    <definedName name="ghghg" localSheetId="5" hidden="1">{#N/A,#N/A,FALSE,"т02бд"}</definedName>
    <definedName name="ghghg" localSheetId="2" hidden="1">{#N/A,#N/A,FALSE,"т02бд"}</definedName>
    <definedName name="ghghg" localSheetId="3" hidden="1">{#N/A,#N/A,FALSE,"т02бд"}</definedName>
    <definedName name="ghghg" hidden="1">{#N/A,#N/A,FALSE,"т02бд"}</definedName>
    <definedName name="ghghg_1" localSheetId="4" hidden="1">{#N/A,#N/A,FALSE,"т02бд"}</definedName>
    <definedName name="ghghg_1" localSheetId="2" hidden="1">{#N/A,#N/A,FALSE,"т02бд"}</definedName>
    <definedName name="ghghg_2" localSheetId="0" hidden="1">{#N/A,#N/A,FALSE,"т02бд"}</definedName>
    <definedName name="ghghg_2" localSheetId="5" hidden="1">{#N/A,#N/A,FALSE,"т02бд"}</definedName>
    <definedName name="ghghg_2" localSheetId="2" hidden="1">{#N/A,#N/A,FALSE,"т02бд"}</definedName>
    <definedName name="ghghg_2" localSheetId="3" hidden="1">{#N/A,#N/A,FALSE,"т02бд"}</definedName>
    <definedName name="ghghg_2" hidden="1">{#N/A,#N/A,FALSE,"т02бд"}</definedName>
    <definedName name="ghghg_2_1" localSheetId="0" hidden="1">{#N/A,#N/A,FALSE,"т02бд"}</definedName>
    <definedName name="ghghg_2_1" localSheetId="5" hidden="1">{#N/A,#N/A,FALSE,"т02бд"}</definedName>
    <definedName name="ghghg_2_1" localSheetId="2" hidden="1">{#N/A,#N/A,FALSE,"т02бд"}</definedName>
    <definedName name="ghghg_2_1" localSheetId="3" hidden="1">{#N/A,#N/A,FALSE,"т02бд"}</definedName>
    <definedName name="ghghg_2_1" hidden="1">{#N/A,#N/A,FALSE,"т02бд"}</definedName>
    <definedName name="ghghghg" localSheetId="0" hidden="1">{#N/A,#N/A,FALSE,"т02бд"}</definedName>
    <definedName name="ghghghg" localSheetId="1" hidden="1">{#N/A,#N/A,FALSE,"т02бд"}</definedName>
    <definedName name="ghghghg" localSheetId="5" hidden="1">{#N/A,#N/A,FALSE,"т02бд"}</definedName>
    <definedName name="ghghghg" localSheetId="2" hidden="1">{#N/A,#N/A,FALSE,"т02бд"}</definedName>
    <definedName name="ghghghg" localSheetId="3" hidden="1">{#N/A,#N/A,FALSE,"т02бд"}</definedName>
    <definedName name="ghghghg" hidden="1">{#N/A,#N/A,FALSE,"т02бд"}</definedName>
    <definedName name="ghghghg_1" localSheetId="4" hidden="1">{#N/A,#N/A,FALSE,"т02бд"}</definedName>
    <definedName name="ghghghg_1" localSheetId="2" hidden="1">{#N/A,#N/A,FALSE,"т02бд"}</definedName>
    <definedName name="ghghghg_2" localSheetId="0" hidden="1">{#N/A,#N/A,FALSE,"т02бд"}</definedName>
    <definedName name="ghghghg_2" localSheetId="5" hidden="1">{#N/A,#N/A,FALSE,"т02бд"}</definedName>
    <definedName name="ghghghg_2" localSheetId="2" hidden="1">{#N/A,#N/A,FALSE,"т02бд"}</definedName>
    <definedName name="ghghghg_2" localSheetId="3" hidden="1">{#N/A,#N/A,FALSE,"т02бд"}</definedName>
    <definedName name="ghghghg_2" hidden="1">{#N/A,#N/A,FALSE,"т02бд"}</definedName>
    <definedName name="ghghghg_2_1" localSheetId="0" hidden="1">{#N/A,#N/A,FALSE,"т02бд"}</definedName>
    <definedName name="ghghghg_2_1" localSheetId="5" hidden="1">{#N/A,#N/A,FALSE,"т02бд"}</definedName>
    <definedName name="ghghghg_2_1" localSheetId="2" hidden="1">{#N/A,#N/A,FALSE,"т02бд"}</definedName>
    <definedName name="ghghghg_2_1" localSheetId="3" hidden="1">{#N/A,#N/A,FALSE,"т02бд"}</definedName>
    <definedName name="ghghghg_2_1" hidden="1">{#N/A,#N/A,FALSE,"т02бд"}</definedName>
    <definedName name="GNC" localSheetId="0">[1]Links!$J$5</definedName>
    <definedName name="GNC">[2]Links!$J$5</definedName>
    <definedName name="GNC_F" localSheetId="0">[1]Links!$T$5</definedName>
    <definedName name="GNC_F">[2]Links!$T$5</definedName>
    <definedName name="GNCM" localSheetId="0">[1]Links!$J$15</definedName>
    <definedName name="GNCM">[2]Links!$J$15</definedName>
    <definedName name="GNCMY" localSheetId="0">[1]Links!$J$25</definedName>
    <definedName name="GNCMY">[2]Links!$J$25</definedName>
    <definedName name="GNCR" localSheetId="0">[1]Links!$R$10</definedName>
    <definedName name="GNCR">[2]Links!$R$10</definedName>
    <definedName name="GNCR_F" localSheetId="0">[1]Links!$T$22</definedName>
    <definedName name="GNCR_F">[2]Links!$T$22</definedName>
    <definedName name="GNCRM" localSheetId="0">[1]Links!$R$5</definedName>
    <definedName name="GNCRM">[2]Links!$R$5</definedName>
    <definedName name="GNCRMY" localSheetId="0">[1]Links!#REF!</definedName>
    <definedName name="GNCRMY" localSheetId="1">[2]Links!#REF!</definedName>
    <definedName name="GNCRMY" localSheetId="5">[2]Links!#REF!</definedName>
    <definedName name="GNCRMY" localSheetId="2">[2]Links!#REF!</definedName>
    <definedName name="GNCRMY" localSheetId="3">[2]Links!#REF!</definedName>
    <definedName name="GNCRMY">[2]Links!#REF!</definedName>
    <definedName name="GNCY" localSheetId="0">[1]Links!$J$10</definedName>
    <definedName name="GNCY">[2]Links!$J$10</definedName>
    <definedName name="God" localSheetId="0">[4]C!$H$6</definedName>
    <definedName name="God">[5]C!$H$6</definedName>
    <definedName name="GOODS_f" localSheetId="0">[1]Links!#REF!</definedName>
    <definedName name="GOODS_f" localSheetId="1">[2]Links!#REF!</definedName>
    <definedName name="GOODS_f" localSheetId="5">[2]Links!#REF!</definedName>
    <definedName name="GOODS_f" localSheetId="2">[2]Links!#REF!</definedName>
    <definedName name="GOODS_f" localSheetId="3">[2]Links!#REF!</definedName>
    <definedName name="GOODS_f">[2]Links!#REF!</definedName>
    <definedName name="GRANT_f" localSheetId="0">[1]Links!#REF!</definedName>
    <definedName name="GRANT_f" localSheetId="1">[2]Links!#REF!</definedName>
    <definedName name="GRANT_f" localSheetId="2">[2]Links!#REF!</definedName>
    <definedName name="GRANT_f">[2]Links!#REF!</definedName>
    <definedName name="Gross_reserves" localSheetId="0">#REF!</definedName>
    <definedName name="Gross_reserves" localSheetId="1">#REF!</definedName>
    <definedName name="Gross_reserves" localSheetId="5">#REF!</definedName>
    <definedName name="Gross_reserves" localSheetId="2">#REF!</definedName>
    <definedName name="Gross_reserves">#REF!</definedName>
    <definedName name="HERE" localSheetId="0">#REF!</definedName>
    <definedName name="HERE" localSheetId="1">#REF!</definedName>
    <definedName name="HERE" localSheetId="5">#REF!</definedName>
    <definedName name="HERE" localSheetId="2">#REF!</definedName>
    <definedName name="HERE">#REF!</definedName>
    <definedName name="hgj" localSheetId="0" hidden="1">{#N/A,#N/A,FALSE,"т02бд"}</definedName>
    <definedName name="hgj" localSheetId="5" hidden="1">{#N/A,#N/A,FALSE,"т02бд"}</definedName>
    <definedName name="hgj" localSheetId="2" hidden="1">{#N/A,#N/A,FALSE,"т02бд"}</definedName>
    <definedName name="hgj" localSheetId="3" hidden="1">{#N/A,#N/A,FALSE,"т02бд"}</definedName>
    <definedName name="hgj" hidden="1">{#N/A,#N/A,FALSE,"т02бд"}</definedName>
    <definedName name="hgj_1" localSheetId="0" hidden="1">{#N/A,#N/A,FALSE,"т02бд"}</definedName>
    <definedName name="hgj_1" localSheetId="5" hidden="1">{#N/A,#N/A,FALSE,"т02бд"}</definedName>
    <definedName name="hgj_1" localSheetId="2" hidden="1">{#N/A,#N/A,FALSE,"т02бд"}</definedName>
    <definedName name="hgj_1" localSheetId="3" hidden="1">{#N/A,#N/A,FALSE,"т02бд"}</definedName>
    <definedName name="hgj_1" hidden="1">{#N/A,#N/A,FALSE,"т02бд"}</definedName>
    <definedName name="hgj_1_1" localSheetId="4" hidden="1">{#N/A,#N/A,FALSE,"т02бд"}</definedName>
    <definedName name="hgj_2" localSheetId="0" hidden="1">{#N/A,#N/A,FALSE,"т02бд"}</definedName>
    <definedName name="hgj_2" localSheetId="5" hidden="1">{#N/A,#N/A,FALSE,"т02бд"}</definedName>
    <definedName name="hgj_2" localSheetId="2" hidden="1">{#N/A,#N/A,FALSE,"т02бд"}</definedName>
    <definedName name="hgj_2" localSheetId="3" hidden="1">{#N/A,#N/A,FALSE,"т02бд"}</definedName>
    <definedName name="hgj_2" hidden="1">{#N/A,#N/A,FALSE,"т02бд"}</definedName>
    <definedName name="hj" localSheetId="0" hidden="1">{#N/A,#N/A,FALSE,"т02бд"}</definedName>
    <definedName name="hj" localSheetId="5" hidden="1">{#N/A,#N/A,FALSE,"т02бд"}</definedName>
    <definedName name="hj" localSheetId="2" hidden="1">{#N/A,#N/A,FALSE,"т02бд"}</definedName>
    <definedName name="hj" localSheetId="3" hidden="1">{#N/A,#N/A,FALSE,"т02бд"}</definedName>
    <definedName name="hj" hidden="1">{#N/A,#N/A,FALSE,"т02бд"}</definedName>
    <definedName name="hj_1" localSheetId="0" hidden="1">{#N/A,#N/A,FALSE,"т02бд"}</definedName>
    <definedName name="hj_1" localSheetId="5" hidden="1">{#N/A,#N/A,FALSE,"т02бд"}</definedName>
    <definedName name="hj_1" localSheetId="2" hidden="1">{#N/A,#N/A,FALSE,"т02бд"}</definedName>
    <definedName name="hj_1" localSheetId="3" hidden="1">{#N/A,#N/A,FALSE,"т02бд"}</definedName>
    <definedName name="hj_1" hidden="1">{#N/A,#N/A,FALSE,"т02бд"}</definedName>
    <definedName name="hj_1_1" localSheetId="4" hidden="1">{#N/A,#N/A,FALSE,"т02бд"}</definedName>
    <definedName name="hj_2" localSheetId="0" hidden="1">{#N/A,#N/A,FALSE,"т02бд"}</definedName>
    <definedName name="hj_2" localSheetId="5" hidden="1">{#N/A,#N/A,FALSE,"т02бд"}</definedName>
    <definedName name="hj_2" localSheetId="2" hidden="1">{#N/A,#N/A,FALSE,"т02бд"}</definedName>
    <definedName name="hj_2" localSheetId="3" hidden="1">{#N/A,#N/A,FALSE,"т02бд"}</definedName>
    <definedName name="hj_2" hidden="1">{#N/A,#N/A,FALSE,"т02бд"}</definedName>
    <definedName name="i" localSheetId="0" hidden="1">{#N/A,#N/A,FALSE,"т02бд"}</definedName>
    <definedName name="i" localSheetId="5" hidden="1">{#N/A,#N/A,FALSE,"т02бд"}</definedName>
    <definedName name="i" localSheetId="2" hidden="1">{#N/A,#N/A,FALSE,"т02бд"}</definedName>
    <definedName name="i" localSheetId="3" hidden="1">{#N/A,#N/A,FALSE,"т02бд"}</definedName>
    <definedName name="i" hidden="1">{#N/A,#N/A,FALSE,"т02бд"}</definedName>
    <definedName name="i_1" localSheetId="0" hidden="1">{#N/A,#N/A,FALSE,"т02бд"}</definedName>
    <definedName name="i_1" localSheetId="5" hidden="1">{#N/A,#N/A,FALSE,"т02бд"}</definedName>
    <definedName name="i_1" localSheetId="2" hidden="1">{#N/A,#N/A,FALSE,"т02бд"}</definedName>
    <definedName name="i_1" localSheetId="3" hidden="1">{#N/A,#N/A,FALSE,"т02бд"}</definedName>
    <definedName name="i_1" hidden="1">{#N/A,#N/A,FALSE,"т02бд"}</definedName>
    <definedName name="i_1_1" localSheetId="4" hidden="1">{#N/A,#N/A,FALSE,"т02бд"}</definedName>
    <definedName name="i_2" localSheetId="0" hidden="1">{#N/A,#N/A,FALSE,"т02бд"}</definedName>
    <definedName name="i_2" localSheetId="5" hidden="1">{#N/A,#N/A,FALSE,"т02бд"}</definedName>
    <definedName name="i_2" localSheetId="2" hidden="1">{#N/A,#N/A,FALSE,"т02бд"}</definedName>
    <definedName name="i_2" localSheetId="3" hidden="1">{#N/A,#N/A,FALSE,"т02бд"}</definedName>
    <definedName name="i_2" hidden="1">{#N/A,#N/A,FALSE,"т02бд"}</definedName>
    <definedName name="IGS" localSheetId="0">[6]C!$L$42</definedName>
    <definedName name="IGS">[7]C!$L$42</definedName>
    <definedName name="IGS_P" localSheetId="0">[1]Links!$X$36</definedName>
    <definedName name="IGS_P">[2]Links!$X$36</definedName>
    <definedName name="IGSG" localSheetId="0">[1]Links!$Z$38</definedName>
    <definedName name="IGSG">[2]Links!$Z$38</definedName>
    <definedName name="IGSM" localSheetId="0">[1]Links!$Z$19</definedName>
    <definedName name="IGSM">[2]Links!$Z$19</definedName>
    <definedName name="IGSMG" localSheetId="0">[1]Links!$Z$35</definedName>
    <definedName name="IGSMG">[2]Links!$Z$35</definedName>
    <definedName name="IGSY" localSheetId="0">[1]Links!$V$16</definedName>
    <definedName name="IGSY">[2]Links!$V$16</definedName>
    <definedName name="IGSYG" localSheetId="0">[1]Links!$V$19</definedName>
    <definedName name="IGSYG">[2]Links!$V$19</definedName>
    <definedName name="In_millions_of_lei" localSheetId="0">#REF!</definedName>
    <definedName name="In_millions_of_lei" localSheetId="1">#REF!</definedName>
    <definedName name="In_millions_of_lei" localSheetId="5">#REF!</definedName>
    <definedName name="In_millions_of_lei" localSheetId="2">#REF!</definedName>
    <definedName name="In_millions_of_lei">#REF!</definedName>
    <definedName name="In_millions_of_U.S._dollars" localSheetId="0">#REF!</definedName>
    <definedName name="In_millions_of_U.S._dollars" localSheetId="1">#REF!</definedName>
    <definedName name="In_millions_of_U.S._dollars" localSheetId="5">#REF!</definedName>
    <definedName name="In_millions_of_U.S._dollars" localSheetId="2">#REF!</definedName>
    <definedName name="In_millions_of_U.S._dollars">#REF!</definedName>
    <definedName name="INC" localSheetId="0">[1]Links!$L$2</definedName>
    <definedName name="INC">[2]Links!$L$2</definedName>
    <definedName name="INC_F" localSheetId="0">[1]Links!$T$14</definedName>
    <definedName name="INC_F">[2]Links!$T$14</definedName>
    <definedName name="INCBAL_f" localSheetId="0">[1]Links!#REF!</definedName>
    <definedName name="INCBAL_f" localSheetId="1">[2]Links!#REF!</definedName>
    <definedName name="INCBAL_f" localSheetId="5">[2]Links!#REF!</definedName>
    <definedName name="INCBAL_f" localSheetId="2">[2]Links!#REF!</definedName>
    <definedName name="INCBAL_f" localSheetId="3">[2]Links!#REF!</definedName>
    <definedName name="INCBAL_f">[2]Links!#REF!</definedName>
    <definedName name="INCC" localSheetId="0">[1]Links!$L$14</definedName>
    <definedName name="INCC">[2]Links!$L$14</definedName>
    <definedName name="INCC_f" localSheetId="0">[1]Links!#REF!</definedName>
    <definedName name="INCC_f" localSheetId="1">[2]Links!#REF!</definedName>
    <definedName name="INCC_f" localSheetId="5">[2]Links!#REF!</definedName>
    <definedName name="INCC_f" localSheetId="2">[2]Links!#REF!</definedName>
    <definedName name="INCC_f" localSheetId="3">[2]Links!#REF!</definedName>
    <definedName name="INCC_f">[2]Links!#REF!</definedName>
    <definedName name="INCCP" localSheetId="0">[1]Links!$L$18</definedName>
    <definedName name="INCCP">[2]Links!$L$18</definedName>
    <definedName name="INCCURR_f" localSheetId="0">[1]Links!#REF!</definedName>
    <definedName name="INCCURR_f" localSheetId="1">[2]Links!#REF!</definedName>
    <definedName name="INCCURR_f" localSheetId="5">[2]Links!#REF!</definedName>
    <definedName name="INCCURR_f" localSheetId="2">[2]Links!#REF!</definedName>
    <definedName name="INCCURR_f" localSheetId="3">[2]Links!#REF!</definedName>
    <definedName name="INCCURR_f">[2]Links!#REF!</definedName>
    <definedName name="INCM" localSheetId="0">[1]Links!$L$6</definedName>
    <definedName name="INCM">[2]Links!$L$6</definedName>
    <definedName name="INCO_f" localSheetId="0">[1]Links!#REF!</definedName>
    <definedName name="INCO_f" localSheetId="1">[2]Links!#REF!</definedName>
    <definedName name="INCO_f" localSheetId="5">[2]Links!#REF!</definedName>
    <definedName name="INCO_f" localSheetId="2">[2]Links!#REF!</definedName>
    <definedName name="INCO_f" localSheetId="3">[2]Links!#REF!</definedName>
    <definedName name="INCO_f">[2]Links!#REF!</definedName>
    <definedName name="INCRCY" localSheetId="0">[1]Links!$L$38</definedName>
    <definedName name="INCRCY">[2]Links!$L$38</definedName>
    <definedName name="INCRM" localSheetId="0">[1]Links!$L$26</definedName>
    <definedName name="INCRM">[2]Links!$L$26</definedName>
    <definedName name="IND" localSheetId="0">[6]C!$L$12</definedName>
    <definedName name="IND">[7]C!$L$12</definedName>
    <definedName name="IND_F" localSheetId="0">[1]Links!$T$3</definedName>
    <definedName name="IND_F">[2]Links!$T$3</definedName>
    <definedName name="IND_P" localSheetId="0">[1]Links!$X$8</definedName>
    <definedName name="IND_P">[2]Links!$X$8</definedName>
    <definedName name="INDM" localSheetId="0">[1]Links!$J$13</definedName>
    <definedName name="INDM">[2]Links!$J$13</definedName>
    <definedName name="INDMY" localSheetId="0">[1]Links!$J$23</definedName>
    <definedName name="INDMY">[2]Links!$J$23</definedName>
    <definedName name="INDR" localSheetId="0">[6]C!$L$13</definedName>
    <definedName name="INDR">[7]C!$L$13</definedName>
    <definedName name="INDR_F" localSheetId="0">[1]Links!$T$20</definedName>
    <definedName name="INDR_F">[2]Links!$T$20</definedName>
    <definedName name="INDR_P" localSheetId="0">[1]Links!$X$9</definedName>
    <definedName name="INDR_P">[2]Links!$X$9</definedName>
    <definedName name="INDRM" localSheetId="0">[1]Links!$R$3</definedName>
    <definedName name="INDRM">[2]Links!$R$3</definedName>
    <definedName name="INDRMY" localSheetId="0">[1]Links!#REF!</definedName>
    <definedName name="INDRMY" localSheetId="1">[2]Links!#REF!</definedName>
    <definedName name="INDRMY" localSheetId="5">[2]Links!#REF!</definedName>
    <definedName name="INDRMY" localSheetId="2">[2]Links!#REF!</definedName>
    <definedName name="INDRMY" localSheetId="3">[2]Links!#REF!</definedName>
    <definedName name="INDRMY">[2]Links!#REF!</definedName>
    <definedName name="INDY" localSheetId="0">[1]Links!$J$8</definedName>
    <definedName name="INDY">[2]Links!$J$8</definedName>
    <definedName name="item" localSheetId="0">#REF!</definedName>
    <definedName name="item" localSheetId="5">#REF!</definedName>
    <definedName name="item" localSheetId="2">#REF!</definedName>
    <definedName name="item">#REF!</definedName>
    <definedName name="j">[3]Links!$B$64</definedName>
    <definedName name="k" localSheetId="0" hidden="1">{"WEO",#N/A,FALSE,"T"}</definedName>
    <definedName name="k" localSheetId="5" hidden="1">{"WEO",#N/A,FALSE,"T"}</definedName>
    <definedName name="k" localSheetId="2" hidden="1">{"WEO",#N/A,FALSE,"T"}</definedName>
    <definedName name="k" localSheetId="3" hidden="1">{"WEO",#N/A,FALSE,"T"}</definedName>
    <definedName name="k" hidden="1">{"WEO",#N/A,FALSE,"T"}</definedName>
    <definedName name="k_1" localSheetId="0" hidden="1">{"WEO",#N/A,FALSE,"T"}</definedName>
    <definedName name="k_1" localSheetId="5" hidden="1">{"WEO",#N/A,FALSE,"T"}</definedName>
    <definedName name="k_1" localSheetId="2" hidden="1">{"WEO",#N/A,FALSE,"T"}</definedName>
    <definedName name="k_1" localSheetId="3" hidden="1">{"WEO",#N/A,FALSE,"T"}</definedName>
    <definedName name="k_1" hidden="1">{"WEO",#N/A,FALSE,"T"}</definedName>
    <definedName name="k_1_1" localSheetId="4" hidden="1">{"WEO",#N/A,FALSE,"T"}</definedName>
    <definedName name="k_2" localSheetId="0" hidden="1">{"WEO",#N/A,FALSE,"T"}</definedName>
    <definedName name="k_2" localSheetId="5" hidden="1">{"WEO",#N/A,FALSE,"T"}</definedName>
    <definedName name="k_2" localSheetId="2" hidden="1">{"WEO",#N/A,FALSE,"T"}</definedName>
    <definedName name="k_2" localSheetId="3" hidden="1">{"WEO",#N/A,FALSE,"T"}</definedName>
    <definedName name="k_2" hidden="1">{"WEO",#N/A,FALSE,"T"}</definedName>
    <definedName name="KEND" localSheetId="0">#REF!</definedName>
    <definedName name="KEND" localSheetId="1">#REF!</definedName>
    <definedName name="KEND" localSheetId="5">#REF!</definedName>
    <definedName name="KEND" localSheetId="2">#REF!</definedName>
    <definedName name="KEND">#REF!</definedName>
    <definedName name="kkk" localSheetId="0" hidden="1">{#N/A,#N/A,FALSE,"т02бд"}</definedName>
    <definedName name="kkk" localSheetId="5" hidden="1">{#N/A,#N/A,FALSE,"т02бд"}</definedName>
    <definedName name="kkk" localSheetId="2" hidden="1">{#N/A,#N/A,FALSE,"т02бд"}</definedName>
    <definedName name="kkk" localSheetId="3" hidden="1">{#N/A,#N/A,FALSE,"т02бд"}</definedName>
    <definedName name="kkk" hidden="1">{#N/A,#N/A,FALSE,"т02бд"}</definedName>
    <definedName name="kkk_1" localSheetId="0" hidden="1">{#N/A,#N/A,FALSE,"т02бд"}</definedName>
    <definedName name="kkk_1" localSheetId="5" hidden="1">{#N/A,#N/A,FALSE,"т02бд"}</definedName>
    <definedName name="kkk_1" localSheetId="2" hidden="1">{#N/A,#N/A,FALSE,"т02бд"}</definedName>
    <definedName name="kkk_1" localSheetId="3" hidden="1">{#N/A,#N/A,FALSE,"т02бд"}</definedName>
    <definedName name="kkk_1" hidden="1">{#N/A,#N/A,FALSE,"т02бд"}</definedName>
    <definedName name="kkk_1_1" localSheetId="4" hidden="1">{#N/A,#N/A,FALSE,"т02бд"}</definedName>
    <definedName name="kkk_2" localSheetId="0" hidden="1">{#N/A,#N/A,FALSE,"т02бд"}</definedName>
    <definedName name="kkk_2" localSheetId="5" hidden="1">{#N/A,#N/A,FALSE,"т02бд"}</definedName>
    <definedName name="kkk_2" localSheetId="2" hidden="1">{#N/A,#N/A,FALSE,"т02бд"}</definedName>
    <definedName name="kkk_2" localSheetId="3" hidden="1">{#N/A,#N/A,FALSE,"т02бд"}</definedName>
    <definedName name="kkk_2" hidden="1">{#N/A,#N/A,FALSE,"т02бд"}</definedName>
    <definedName name="kkkkk" localSheetId="0" hidden="1">{#N/A,#N/A,FALSE,"т02бд"}</definedName>
    <definedName name="kkkkk" localSheetId="5" hidden="1">{#N/A,#N/A,FALSE,"т02бд"}</definedName>
    <definedName name="kkkkk" localSheetId="2" hidden="1">{#N/A,#N/A,FALSE,"т02бд"}</definedName>
    <definedName name="kkkkk" localSheetId="3" hidden="1">{#N/A,#N/A,FALSE,"т02бд"}</definedName>
    <definedName name="kkkkk" hidden="1">{#N/A,#N/A,FALSE,"т02бд"}</definedName>
    <definedName name="kkkkk_1" localSheetId="0" hidden="1">{#N/A,#N/A,FALSE,"т02бд"}</definedName>
    <definedName name="kkkkk_1" localSheetId="5" hidden="1">{#N/A,#N/A,FALSE,"т02бд"}</definedName>
    <definedName name="kkkkk_1" localSheetId="2" hidden="1">{#N/A,#N/A,FALSE,"т02бд"}</definedName>
    <definedName name="kkkkk_1" localSheetId="3" hidden="1">{#N/A,#N/A,FALSE,"т02бд"}</definedName>
    <definedName name="kkkkk_1" hidden="1">{#N/A,#N/A,FALSE,"т02бд"}</definedName>
    <definedName name="kkkkk_1_1" localSheetId="4" hidden="1">{#N/A,#N/A,FALSE,"т02бд"}</definedName>
    <definedName name="kkkkk_2" localSheetId="0" hidden="1">{#N/A,#N/A,FALSE,"т02бд"}</definedName>
    <definedName name="kkkkk_2" localSheetId="5" hidden="1">{#N/A,#N/A,FALSE,"т02бд"}</definedName>
    <definedName name="kkkkk_2" localSheetId="2" hidden="1">{#N/A,#N/A,FALSE,"т02бд"}</definedName>
    <definedName name="kkkkk_2" localSheetId="3" hidden="1">{#N/A,#N/A,FALSE,"т02бд"}</definedName>
    <definedName name="kkkkk_2" hidden="1">{#N/A,#N/A,FALSE,"т02бд"}</definedName>
    <definedName name="KMENU" localSheetId="0">#REF!</definedName>
    <definedName name="KMENU" localSheetId="1">#REF!</definedName>
    <definedName name="KMENU" localSheetId="5">#REF!</definedName>
    <definedName name="KMENU" localSheetId="2">#REF!</definedName>
    <definedName name="KMENU">#REF!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[4]INF_Table!$D$85</definedName>
    <definedName name="Lang">[5]INF_Table!$D$85</definedName>
    <definedName name="liquidity_reserve" localSheetId="0">#REF!</definedName>
    <definedName name="liquidity_reserve" localSheetId="1">#REF!</definedName>
    <definedName name="liquidity_reserve" localSheetId="5">#REF!</definedName>
    <definedName name="liquidity_reserve" localSheetId="2">#REF!</definedName>
    <definedName name="liquidity_reserve">#REF!</definedName>
    <definedName name="lk" localSheetId="0" hidden="1">{#N/A,#N/A,FALSE,"т02бд"}</definedName>
    <definedName name="lk" localSheetId="5" hidden="1">{#N/A,#N/A,FALSE,"т02бд"}</definedName>
    <definedName name="lk" localSheetId="2" hidden="1">{#N/A,#N/A,FALSE,"т02бд"}</definedName>
    <definedName name="lk" localSheetId="3" hidden="1">{#N/A,#N/A,FALSE,"т02бд"}</definedName>
    <definedName name="lk" hidden="1">{#N/A,#N/A,FALSE,"т02бд"}</definedName>
    <definedName name="lk_1" localSheetId="0" hidden="1">{#N/A,#N/A,FALSE,"т02бд"}</definedName>
    <definedName name="lk_1" localSheetId="5" hidden="1">{#N/A,#N/A,FALSE,"т02бд"}</definedName>
    <definedName name="lk_1" localSheetId="2" hidden="1">{#N/A,#N/A,FALSE,"т02бд"}</definedName>
    <definedName name="lk_1" localSheetId="3" hidden="1">{#N/A,#N/A,FALSE,"т02бд"}</definedName>
    <definedName name="lk_1" hidden="1">{#N/A,#N/A,FALSE,"т02бд"}</definedName>
    <definedName name="lk_1_1" localSheetId="4" hidden="1">{#N/A,#N/A,FALSE,"т02бд"}</definedName>
    <definedName name="lk_2" localSheetId="0" hidden="1">{#N/A,#N/A,FALSE,"т02бд"}</definedName>
    <definedName name="lk_2" localSheetId="5" hidden="1">{#N/A,#N/A,FALSE,"т02бд"}</definedName>
    <definedName name="lk_2" localSheetId="2" hidden="1">{#N/A,#N/A,FALSE,"т02бд"}</definedName>
    <definedName name="lk_2" localSheetId="3" hidden="1">{#N/A,#N/A,FALSE,"т02бд"}</definedName>
    <definedName name="lk_2" hidden="1">{#N/A,#N/A,FALSE,"т02бд"}</definedName>
    <definedName name="lll" localSheetId="0" hidden="1">{#N/A,#N/A,FALSE,"т02бд"}</definedName>
    <definedName name="lll" localSheetId="5" hidden="1">{#N/A,#N/A,FALSE,"т02бд"}</definedName>
    <definedName name="lll" localSheetId="2" hidden="1">{#N/A,#N/A,FALSE,"т02бд"}</definedName>
    <definedName name="lll" localSheetId="3" hidden="1">{#N/A,#N/A,FALSE,"т02бд"}</definedName>
    <definedName name="lll" hidden="1">{#N/A,#N/A,FALSE,"т02бд"}</definedName>
    <definedName name="lll_1" localSheetId="4" hidden="1">{#N/A,#N/A,FALSE,"т02бд"}</definedName>
    <definedName name="lll_1" localSheetId="2" hidden="1">{#N/A,#N/A,FALSE,"т02бд"}</definedName>
    <definedName name="lll_2" localSheetId="0" hidden="1">{#N/A,#N/A,FALSE,"т02бд"}</definedName>
    <definedName name="lll_2" localSheetId="5" hidden="1">{#N/A,#N/A,FALSE,"т02бд"}</definedName>
    <definedName name="lll_2" localSheetId="2" hidden="1">{#N/A,#N/A,FALSE,"т02бд"}</definedName>
    <definedName name="lll_2" localSheetId="3" hidden="1">{#N/A,#N/A,FALSE,"т02бд"}</definedName>
    <definedName name="lll_2" hidden="1">{#N/A,#N/A,FALSE,"т02бд"}</definedName>
    <definedName name="lll_2_1" localSheetId="0" hidden="1">{#N/A,#N/A,FALSE,"т02бд"}</definedName>
    <definedName name="lll_2_1" localSheetId="5" hidden="1">{#N/A,#N/A,FALSE,"т02бд"}</definedName>
    <definedName name="lll_2_1" localSheetId="2" hidden="1">{#N/A,#N/A,FALSE,"т02бд"}</definedName>
    <definedName name="lll_2_1" localSheetId="3" hidden="1">{#N/A,#N/A,FALSE,"т02бд"}</definedName>
    <definedName name="lll_2_1" hidden="1">{#N/A,#N/A,FALSE,"т02бд"}</definedName>
    <definedName name="Local" localSheetId="0">#REF!</definedName>
    <definedName name="Local" localSheetId="1">#REF!</definedName>
    <definedName name="Local" localSheetId="5">#REF!</definedName>
    <definedName name="Local" localSheetId="2">#REF!</definedName>
    <definedName name="Local">#REF!</definedName>
    <definedName name="m" localSheetId="0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_1" localSheetId="0" hidden="1">{#N/A,#N/A,FALSE,"I";#N/A,#N/A,FALSE,"J";#N/A,#N/A,FALSE,"K";#N/A,#N/A,FALSE,"L";#N/A,#N/A,FALSE,"M";#N/A,#N/A,FALSE,"N";#N/A,#N/A,FALSE,"O"}</definedName>
    <definedName name="m_1" localSheetId="5" hidden="1">{#N/A,#N/A,FALSE,"I";#N/A,#N/A,FALSE,"J";#N/A,#N/A,FALSE,"K";#N/A,#N/A,FALSE,"L";#N/A,#N/A,FALSE,"M";#N/A,#N/A,FALSE,"N";#N/A,#N/A,FALSE,"O"}</definedName>
    <definedName name="m_1" localSheetId="2" hidden="1">{#N/A,#N/A,FALSE,"I";#N/A,#N/A,FALSE,"J";#N/A,#N/A,FALSE,"K";#N/A,#N/A,FALSE,"L";#N/A,#N/A,FALSE,"M";#N/A,#N/A,FALSE,"N";#N/A,#N/A,FALSE,"O"}</definedName>
    <definedName name="m_1" localSheetId="3" hidden="1">{#N/A,#N/A,FALSE,"I";#N/A,#N/A,FALSE,"J";#N/A,#N/A,FALSE,"K";#N/A,#N/A,FALSE,"L";#N/A,#N/A,FALSE,"M";#N/A,#N/A,FALSE,"N";#N/A,#N/A,FALSE,"O"}</definedName>
    <definedName name="m_1" hidden="1">{#N/A,#N/A,FALSE,"I";#N/A,#N/A,FALSE,"J";#N/A,#N/A,FALSE,"K";#N/A,#N/A,FALSE,"L";#N/A,#N/A,FALSE,"M";#N/A,#N/A,FALSE,"N";#N/A,#N/A,FALSE,"O"}</definedName>
    <definedName name="m_1_1" localSheetId="4" hidden="1">{#N/A,#N/A,FALSE,"I";#N/A,#N/A,FALSE,"J";#N/A,#N/A,FALSE,"K";#N/A,#N/A,FALSE,"L";#N/A,#N/A,FALSE,"M";#N/A,#N/A,FALSE,"N";#N/A,#N/A,FALSE,"O"}</definedName>
    <definedName name="m_2" localSheetId="0" hidden="1">{#N/A,#N/A,FALSE,"I";#N/A,#N/A,FALSE,"J";#N/A,#N/A,FALSE,"K";#N/A,#N/A,FALSE,"L";#N/A,#N/A,FALSE,"M";#N/A,#N/A,FALSE,"N";#N/A,#N/A,FALSE,"O"}</definedName>
    <definedName name="m_2" localSheetId="5" hidden="1">{#N/A,#N/A,FALSE,"I";#N/A,#N/A,FALSE,"J";#N/A,#N/A,FALSE,"K";#N/A,#N/A,FALSE,"L";#N/A,#N/A,FALSE,"M";#N/A,#N/A,FALSE,"N";#N/A,#N/A,FALSE,"O"}</definedName>
    <definedName name="m_2" localSheetId="2" hidden="1">{#N/A,#N/A,FALSE,"I";#N/A,#N/A,FALSE,"J";#N/A,#N/A,FALSE,"K";#N/A,#N/A,FALSE,"L";#N/A,#N/A,FALSE,"M";#N/A,#N/A,FALSE,"N";#N/A,#N/A,FALSE,"O"}</definedName>
    <definedName name="m_2" localSheetId="3" hidden="1">{#N/A,#N/A,FALSE,"I";#N/A,#N/A,FALSE,"J";#N/A,#N/A,FALSE,"K";#N/A,#N/A,FALSE,"L";#N/A,#N/A,FALSE,"M";#N/A,#N/A,FALSE,"N";#N/A,#N/A,FALSE,"O"}</definedName>
    <definedName name="m_2" hidden="1">{#N/A,#N/A,FALSE,"I";#N/A,#N/A,FALSE,"J";#N/A,#N/A,FALSE,"K";#N/A,#N/A,FALSE,"L";#N/A,#N/A,FALSE,"M";#N/A,#N/A,FALSE,"N";#N/A,#N/A,FALSE,"O"}</definedName>
    <definedName name="M0" localSheetId="0">[15]Links!$V$2</definedName>
    <definedName name="M0">[16]Links!$V$2</definedName>
    <definedName name="M0_F" localSheetId="0">[1]Links!$T$34</definedName>
    <definedName name="M0_F">[2]Links!$T$34</definedName>
    <definedName name="M0M" localSheetId="0">[1]Links!$F$9</definedName>
    <definedName name="M0M">[2]Links!$F$9</definedName>
    <definedName name="M0R_f" localSheetId="0">[1]Links!#REF!</definedName>
    <definedName name="M0R_f" localSheetId="1">[2]Links!#REF!</definedName>
    <definedName name="M0R_f" localSheetId="5">[2]Links!#REF!</definedName>
    <definedName name="M0R_f" localSheetId="2">[2]Links!#REF!</definedName>
    <definedName name="M0R_f" localSheetId="3">[2]Links!#REF!</definedName>
    <definedName name="M0R_f">[2]Links!#REF!</definedName>
    <definedName name="M0RM" localSheetId="0">[1]Links!$H$9</definedName>
    <definedName name="M0RM">[2]Links!$H$9</definedName>
    <definedName name="M0RY" localSheetId="0">[1]Links!$H$16</definedName>
    <definedName name="M0RY">[2]Links!$H$16</definedName>
    <definedName name="M0Y" localSheetId="0">[1]Links!$F$16</definedName>
    <definedName name="M0Y">[2]Links!$F$16</definedName>
    <definedName name="M0YN" localSheetId="0">[1]Links!$F$30</definedName>
    <definedName name="M0YN">[2]Links!$F$30</definedName>
    <definedName name="M0YND" localSheetId="0">[1]Links!$F$37</definedName>
    <definedName name="M0YND">[2]Links!$F$37</definedName>
    <definedName name="M1_F" localSheetId="0">[1]Links!$T$35</definedName>
    <definedName name="M1_F">[2]Links!$T$35</definedName>
    <definedName name="M1m_f" localSheetId="0">[1]Links!#REF!</definedName>
    <definedName name="M1m_f" localSheetId="1">[2]Links!#REF!</definedName>
    <definedName name="M1m_f" localSheetId="5">[2]Links!#REF!</definedName>
    <definedName name="M1m_f" localSheetId="2">[2]Links!#REF!</definedName>
    <definedName name="M1m_f" localSheetId="3">[2]Links!#REF!</definedName>
    <definedName name="M1m_f">[2]Links!#REF!</definedName>
    <definedName name="M1R_f" localSheetId="0">[1]Links!#REF!</definedName>
    <definedName name="M1R_f" localSheetId="1">[2]Links!#REF!</definedName>
    <definedName name="M1R_f" localSheetId="2">[2]Links!#REF!</definedName>
    <definedName name="M1R_f">[2]Links!#REF!</definedName>
    <definedName name="M2_F" localSheetId="0">[1]Links!$T$36</definedName>
    <definedName name="M2_F">[2]Links!$T$36</definedName>
    <definedName name="M2m_f" localSheetId="0">[1]Links!#REF!</definedName>
    <definedName name="M2m_f" localSheetId="1">[2]Links!#REF!</definedName>
    <definedName name="M2m_f" localSheetId="5">[2]Links!#REF!</definedName>
    <definedName name="M2m_f" localSheetId="2">[2]Links!#REF!</definedName>
    <definedName name="M2m_f" localSheetId="3">[2]Links!#REF!</definedName>
    <definedName name="M2m_f">[2]Links!#REF!</definedName>
    <definedName name="M2R_f" localSheetId="0">[1]Links!#REF!</definedName>
    <definedName name="M2R_f" localSheetId="1">[2]Links!#REF!</definedName>
    <definedName name="M2R_f" localSheetId="2">[2]Links!#REF!</definedName>
    <definedName name="M2R_f">[2]Links!#REF!</definedName>
    <definedName name="M3_F" localSheetId="0">[17]Links!$AD$37</definedName>
    <definedName name="M3_F">[18]Links!$AD$37</definedName>
    <definedName name="M3_P" localSheetId="0">[1]Links!$X$23</definedName>
    <definedName name="M3_P">[2]Links!$X$23</definedName>
    <definedName name="M3_R" localSheetId="0">[6]C!$L$28</definedName>
    <definedName name="M3_R">[7]C!$L$28</definedName>
    <definedName name="M3_R1" localSheetId="0">[6]C!$L$29</definedName>
    <definedName name="M3_R1">[7]C!$L$29</definedName>
    <definedName name="M3M" localSheetId="0">[1]Links!$F$10</definedName>
    <definedName name="M3M">[2]Links!$F$10</definedName>
    <definedName name="M3m_f" localSheetId="0">[1]Links!#REF!</definedName>
    <definedName name="M3m_f" localSheetId="1">[2]Links!#REF!</definedName>
    <definedName name="M3m_f" localSheetId="5">[2]Links!#REF!</definedName>
    <definedName name="M3m_f" localSheetId="2">[2]Links!#REF!</definedName>
    <definedName name="M3m_f" localSheetId="3">[2]Links!#REF!</definedName>
    <definedName name="M3m_f">[2]Links!#REF!</definedName>
    <definedName name="M3R_f" localSheetId="0">[1]Links!#REF!</definedName>
    <definedName name="M3R_f" localSheetId="1">[2]Links!#REF!</definedName>
    <definedName name="M3R_f" localSheetId="2">[2]Links!#REF!</definedName>
    <definedName name="M3R_f">[2]Links!#REF!</definedName>
    <definedName name="M3RM" localSheetId="0">[1]Links!$H$10</definedName>
    <definedName name="M3RM">[2]Links!$H$10</definedName>
    <definedName name="M3RY" localSheetId="0">[1]Links!$H$17</definedName>
    <definedName name="M3RY">[2]Links!$H$17</definedName>
    <definedName name="M3Y" localSheetId="0">[1]Links!$F$17</definedName>
    <definedName name="M3Y">[2]Links!$F$17</definedName>
    <definedName name="M3YN" localSheetId="0">[1]Links!$F$31</definedName>
    <definedName name="M3YN">[2]Links!$F$31</definedName>
    <definedName name="M3YND" localSheetId="0">[1]Links!$F$38</definedName>
    <definedName name="M3YND">[2]Links!$F$38</definedName>
    <definedName name="macro" localSheetId="0">[1]C!#REF!</definedName>
    <definedName name="macro" localSheetId="1">[2]C!#REF!</definedName>
    <definedName name="macro" localSheetId="5">[2]C!#REF!</definedName>
    <definedName name="macro" localSheetId="2">[2]C!#REF!</definedName>
    <definedName name="macro" localSheetId="3">[2]C!#REF!</definedName>
    <definedName name="macro">[2]C!#REF!</definedName>
    <definedName name="MACROS" localSheetId="0">#REF!</definedName>
    <definedName name="MACROS" localSheetId="1">#REF!</definedName>
    <definedName name="MACROS" localSheetId="5">#REF!</definedName>
    <definedName name="MACROS" localSheetId="2">#REF!</definedName>
    <definedName name="MACROS">#REF!</definedName>
    <definedName name="main_m" localSheetId="0">[1]C!#REF!</definedName>
    <definedName name="main_m" localSheetId="1">[2]C!#REF!</definedName>
    <definedName name="main_m" localSheetId="5">[2]C!#REF!</definedName>
    <definedName name="main_m" localSheetId="2">[2]C!#REF!</definedName>
    <definedName name="main_m">[2]C!#REF!</definedName>
    <definedName name="MB" localSheetId="0">[1]Links!$F$8</definedName>
    <definedName name="MB">[2]Links!$F$8</definedName>
    <definedName name="MB_F" localSheetId="0">[17]Links!$AD$42</definedName>
    <definedName name="MB_F">[18]Links!$AD$42</definedName>
    <definedName name="MB_P" localSheetId="0">[1]Links!$X$21</definedName>
    <definedName name="MB_P">[2]Links!$X$21</definedName>
    <definedName name="MB_R" localSheetId="0">[6]C!$L$26</definedName>
    <definedName name="MB_R">[7]C!$L$26</definedName>
    <definedName name="MB_R1" localSheetId="0">[6]C!$L$27</definedName>
    <definedName name="MB_R1">[7]C!$L$27</definedName>
    <definedName name="MBM" localSheetId="0">[1]Links!$F$15</definedName>
    <definedName name="MBM">[2]Links!$F$15</definedName>
    <definedName name="MBR_f" localSheetId="0">[1]Links!#REF!</definedName>
    <definedName name="MBR_f" localSheetId="1">[2]Links!#REF!</definedName>
    <definedName name="MBR_f" localSheetId="5">[2]Links!#REF!</definedName>
    <definedName name="MBR_f" localSheetId="2">[2]Links!#REF!</definedName>
    <definedName name="MBR_f" localSheetId="3">[2]Links!#REF!</definedName>
    <definedName name="MBR_f">[2]Links!#REF!</definedName>
    <definedName name="MBRM" localSheetId="0">[1]Links!$H$15</definedName>
    <definedName name="MBRM">[2]Links!$H$15</definedName>
    <definedName name="MBRY" localSheetId="0">[1]Links!$H$22</definedName>
    <definedName name="MBRY">[2]Links!$H$22</definedName>
    <definedName name="MBY" localSheetId="0">[1]Links!$F$22</definedName>
    <definedName name="MBY">[2]Links!$F$22</definedName>
    <definedName name="MBYN" localSheetId="0">[1]Links!$F$36</definedName>
    <definedName name="MBYN">[2]Links!$F$36</definedName>
    <definedName name="MBYND" localSheetId="0">[1]Links!$F$43</definedName>
    <definedName name="MBYND">[2]Links!$F$43</definedName>
    <definedName name="ME" localSheetId="0">[1]Links!$F$4</definedName>
    <definedName name="ME">[2]Links!$F$4</definedName>
    <definedName name="ME_F" localSheetId="0">[1]Links!$T$38</definedName>
    <definedName name="ME_F">[2]Links!$T$38</definedName>
    <definedName name="Medium_term_BOP_scenario" localSheetId="0">#REF!</definedName>
    <definedName name="Medium_term_BOP_scenario" localSheetId="1">#REF!</definedName>
    <definedName name="Medium_term_BOP_scenario" localSheetId="5">#REF!</definedName>
    <definedName name="Medium_term_BOP_scenario" localSheetId="2">#REF!</definedName>
    <definedName name="Medium_term_BOP_scenario">#REF!</definedName>
    <definedName name="MEM" localSheetId="0">[1]Links!$F$11</definedName>
    <definedName name="MEM">[2]Links!$F$11</definedName>
    <definedName name="MERM" localSheetId="0">[1]Links!$H$11</definedName>
    <definedName name="MERM">[2]Links!$H$11</definedName>
    <definedName name="MERY" localSheetId="0">[1]Links!$H$18</definedName>
    <definedName name="MERY">[2]Links!$H$18</definedName>
    <definedName name="MEY" localSheetId="0">[1]Links!$F$18</definedName>
    <definedName name="MEY">[2]Links!$F$18</definedName>
    <definedName name="MEYN" localSheetId="0">[1]Links!$F$32</definedName>
    <definedName name="MEYN">[2]Links!$F$32</definedName>
    <definedName name="MEYND" localSheetId="0">[1]Links!$F$39</definedName>
    <definedName name="MEYND">[2]Links!$F$39</definedName>
    <definedName name="MH" localSheetId="0">[1]Links!$F$5</definedName>
    <definedName name="MH">[2]Links!$F$5</definedName>
    <definedName name="MH_F" localSheetId="0">[1]Links!$T$39</definedName>
    <definedName name="MH_F">[2]Links!$T$39</definedName>
    <definedName name="MHM" localSheetId="0">[1]Links!$F$12</definedName>
    <definedName name="MHM">[2]Links!$F$12</definedName>
    <definedName name="MHRM" localSheetId="0">[1]Links!$H$12</definedName>
    <definedName name="MHRM">[2]Links!$H$12</definedName>
    <definedName name="MHRY" localSheetId="0">[1]Links!$H$19</definedName>
    <definedName name="MHRY">[2]Links!$H$19</definedName>
    <definedName name="MHY" localSheetId="0">[1]Links!$F$19</definedName>
    <definedName name="MHY">[2]Links!$F$19</definedName>
    <definedName name="MHYN" localSheetId="0">[1]Links!$F$33</definedName>
    <definedName name="MHYN">[2]Links!$F$33</definedName>
    <definedName name="MHYND" localSheetId="0">[1]Links!$F$40</definedName>
    <definedName name="MHYND">[2]Links!$F$40</definedName>
    <definedName name="mn" localSheetId="0" hidden="1">{"MONA",#N/A,FALSE,"S"}</definedName>
    <definedName name="mn" localSheetId="5" hidden="1">{"MONA",#N/A,FALSE,"S"}</definedName>
    <definedName name="mn" localSheetId="2" hidden="1">{"MONA",#N/A,FALSE,"S"}</definedName>
    <definedName name="mn" localSheetId="3" hidden="1">{"MONA",#N/A,FALSE,"S"}</definedName>
    <definedName name="mn" hidden="1">{"MONA",#N/A,FALSE,"S"}</definedName>
    <definedName name="mn_1" localSheetId="0" hidden="1">{"MONA",#N/A,FALSE,"S"}</definedName>
    <definedName name="mn_1" localSheetId="5" hidden="1">{"MONA",#N/A,FALSE,"S"}</definedName>
    <definedName name="mn_1" localSheetId="2" hidden="1">{"MONA",#N/A,FALSE,"S"}</definedName>
    <definedName name="mn_1" localSheetId="3" hidden="1">{"MONA",#N/A,FALSE,"S"}</definedName>
    <definedName name="mn_1" hidden="1">{"MONA",#N/A,FALSE,"S"}</definedName>
    <definedName name="mn_1_1" localSheetId="4" hidden="1">{"MONA",#N/A,FALSE,"S"}</definedName>
    <definedName name="mn_2" localSheetId="0" hidden="1">{"MONA",#N/A,FALSE,"S"}</definedName>
    <definedName name="mn_2" localSheetId="5" hidden="1">{"MONA",#N/A,FALSE,"S"}</definedName>
    <definedName name="mn_2" localSheetId="2" hidden="1">{"MONA",#N/A,FALSE,"S"}</definedName>
    <definedName name="mn_2" localSheetId="3" hidden="1">{"MONA",#N/A,FALSE,"S"}</definedName>
    <definedName name="mn_2" hidden="1">{"MONA",#N/A,FALSE,"S"}</definedName>
    <definedName name="MNTZ_f" localSheetId="0">[1]Links!#REF!</definedName>
    <definedName name="MNTZ_f" localSheetId="1">[2]Links!#REF!</definedName>
    <definedName name="MNTZ_f" localSheetId="2">[2]Links!#REF!</definedName>
    <definedName name="MNTZ_f">[2]Links!#REF!</definedName>
    <definedName name="Moldova__Balance_of_Payments__1994_98" localSheetId="0">#REF!</definedName>
    <definedName name="Moldova__Balance_of_Payments__1994_98" localSheetId="1">#REF!</definedName>
    <definedName name="Moldova__Balance_of_Payments__1994_98" localSheetId="5">#REF!</definedName>
    <definedName name="Moldova__Balance_of_Payments__1994_98" localSheetId="2">#REF!</definedName>
    <definedName name="Moldova__Balance_of_Payments__1994_98">#REF!</definedName>
    <definedName name="MONET" localSheetId="0">[1]Links!$V$2</definedName>
    <definedName name="MONET">[2]Links!$V$2</definedName>
    <definedName name="Monetary_Program_Parameters" localSheetId="0">#REF!</definedName>
    <definedName name="Monetary_Program_Parameters" localSheetId="1">#REF!</definedName>
    <definedName name="Monetary_Program_Parameters" localSheetId="5">#REF!</definedName>
    <definedName name="Monetary_Program_Parameters" localSheetId="2">#REF!</definedName>
    <definedName name="Monetary_Program_Parameters">#REF!</definedName>
    <definedName name="MONETM" localSheetId="0">[1]Links!$J$29</definedName>
    <definedName name="MONETM">[2]Links!$J$29</definedName>
    <definedName name="MONETMC" localSheetId="0">[1]Links!$J$32</definedName>
    <definedName name="MONETMC">[2]Links!$J$32</definedName>
    <definedName name="MONETP" localSheetId="0">[1]Links!$V$21</definedName>
    <definedName name="MONETP">[2]Links!$V$21</definedName>
    <definedName name="moneyprogram" localSheetId="0">#REF!</definedName>
    <definedName name="moneyprogram" localSheetId="1">#REF!</definedName>
    <definedName name="moneyprogram" localSheetId="5">#REF!</definedName>
    <definedName name="moneyprogram" localSheetId="2">#REF!</definedName>
    <definedName name="moneyprogram">#REF!</definedName>
    <definedName name="monprogparameters" localSheetId="0">#REF!</definedName>
    <definedName name="monprogparameters" localSheetId="1">#REF!</definedName>
    <definedName name="monprogparameters" localSheetId="5">#REF!</definedName>
    <definedName name="monprogparameters" localSheetId="2">#REF!</definedName>
    <definedName name="monprogparameters">#REF!</definedName>
    <definedName name="monsurvey" localSheetId="0">#REF!</definedName>
    <definedName name="monsurvey" localSheetId="1">#REF!</definedName>
    <definedName name="monsurvey" localSheetId="5">#REF!</definedName>
    <definedName name="monsurvey" localSheetId="2">#REF!</definedName>
    <definedName name="monsurvey">#REF!</definedName>
    <definedName name="Month" localSheetId="0">[4]C!$H$7</definedName>
    <definedName name="Month" localSheetId="1">#REF!</definedName>
    <definedName name="Month" localSheetId="5">#REF!</definedName>
    <definedName name="Month" localSheetId="2">#REF!</definedName>
    <definedName name="Month" localSheetId="3">#REF!</definedName>
    <definedName name="Month">#REF!</definedName>
    <definedName name="Month_" localSheetId="0">#REF!</definedName>
    <definedName name="Month_" localSheetId="5">#REF!</definedName>
    <definedName name="Month_" localSheetId="2">#REF!</definedName>
    <definedName name="Month_">#REF!</definedName>
    <definedName name="MonthL" localSheetId="0">[4]C!$H$8</definedName>
    <definedName name="MonthL">[7]C!$G$15</definedName>
    <definedName name="mt_moneyprog" localSheetId="0">#REF!</definedName>
    <definedName name="mt_moneyprog" localSheetId="1">#REF!</definedName>
    <definedName name="mt_moneyprog" localSheetId="5">#REF!</definedName>
    <definedName name="mt_moneyprog" localSheetId="2">#REF!</definedName>
    <definedName name="mt_moneyprog">#REF!</definedName>
    <definedName name="NAMES" localSheetId="0">#REF!</definedName>
    <definedName name="NAMES" localSheetId="1">#REF!</definedName>
    <definedName name="NAMES" localSheetId="5">#REF!</definedName>
    <definedName name="NAMES" localSheetId="2">#REF!</definedName>
    <definedName name="NAMES">#REF!</definedName>
    <definedName name="NAMESA" localSheetId="0">#REF!</definedName>
    <definedName name="NAMESA" localSheetId="1">#REF!</definedName>
    <definedName name="NAMESA" localSheetId="5">#REF!</definedName>
    <definedName name="NAMESA" localSheetId="2">#REF!</definedName>
    <definedName name="NAMESA">#REF!</definedName>
    <definedName name="NAMESM" localSheetId="0">#REF!</definedName>
    <definedName name="NAMESM" localSheetId="1">#REF!</definedName>
    <definedName name="NAMESM" localSheetId="5">#REF!</definedName>
    <definedName name="NAMESM" localSheetId="2">#REF!</definedName>
    <definedName name="NAMESM">#REF!</definedName>
    <definedName name="NAMESQ" localSheetId="0">#REF!</definedName>
    <definedName name="NAMESQ" localSheetId="1">#REF!</definedName>
    <definedName name="NAMESQ" localSheetId="5">#REF!</definedName>
    <definedName name="NAMESQ" localSheetId="2">#REF!</definedName>
    <definedName name="NAMESQ">#REF!</definedName>
    <definedName name="NFA_assumptions" localSheetId="0">#REF!</definedName>
    <definedName name="NFA_assumptions" localSheetId="1">#REF!</definedName>
    <definedName name="NFA_assumptions" localSheetId="5">#REF!</definedName>
    <definedName name="NFA_assumptions" localSheetId="2">#REF!</definedName>
    <definedName name="NFA_assumptions">#REF!</definedName>
    <definedName name="njgf" localSheetId="0" hidden="1">{#N/A,#N/A,FALSE,"т04"}</definedName>
    <definedName name="njgf" localSheetId="5" hidden="1">{#N/A,#N/A,FALSE,"т04"}</definedName>
    <definedName name="njgf" localSheetId="2" hidden="1">{#N/A,#N/A,FALSE,"т04"}</definedName>
    <definedName name="njgf" localSheetId="3" hidden="1">{#N/A,#N/A,FALSE,"т04"}</definedName>
    <definedName name="njgf" hidden="1">{#N/A,#N/A,FALSE,"т04"}</definedName>
    <definedName name="njgf_1" localSheetId="4" hidden="1">{#N/A,#N/A,FALSE,"т04"}</definedName>
    <definedName name="njgf_1" localSheetId="2" hidden="1">{#N/A,#N/A,FALSE,"т04"}</definedName>
    <definedName name="njgf_2" localSheetId="0" hidden="1">{#N/A,#N/A,FALSE,"т04"}</definedName>
    <definedName name="njgf_2" localSheetId="5" hidden="1">{#N/A,#N/A,FALSE,"т04"}</definedName>
    <definedName name="njgf_2" localSheetId="2" hidden="1">{#N/A,#N/A,FALSE,"т04"}</definedName>
    <definedName name="njgf_2" localSheetId="3" hidden="1">{#N/A,#N/A,FALSE,"т04"}</definedName>
    <definedName name="njgf_2" hidden="1">{#N/A,#N/A,FALSE,"т04"}</definedName>
    <definedName name="njgf_2_1" localSheetId="0" hidden="1">{#N/A,#N/A,FALSE,"т04"}</definedName>
    <definedName name="njgf_2_1" localSheetId="5" hidden="1">{#N/A,#N/A,FALSE,"т04"}</definedName>
    <definedName name="njgf_2_1" localSheetId="2" hidden="1">{#N/A,#N/A,FALSE,"т04"}</definedName>
    <definedName name="njgf_2_1" localSheetId="3" hidden="1">{#N/A,#N/A,FALSE,"т04"}</definedName>
    <definedName name="njgf_2_1" hidden="1">{#N/A,#N/A,FALSE,"т04"}</definedName>
    <definedName name="Nomer" localSheetId="0">[19]C!#REF!</definedName>
    <definedName name="Nomer">[2]C!$D$12</definedName>
    <definedName name="Non_BRO" localSheetId="0">#REF!</definedName>
    <definedName name="Non_BRO" localSheetId="1">#REF!</definedName>
    <definedName name="Non_BRO" localSheetId="5">#REF!</definedName>
    <definedName name="Non_BRO" localSheetId="2">#REF!</definedName>
    <definedName name="Non_BRO">#REF!</definedName>
    <definedName name="Notes" localSheetId="0">#REF!</definedName>
    <definedName name="Notes" localSheetId="5">#REF!</definedName>
    <definedName name="Notes" localSheetId="2">#REF!</definedName>
    <definedName name="Notes">#REF!</definedName>
    <definedName name="Number" localSheetId="0">[19]C!#REF!</definedName>
    <definedName name="Number" localSheetId="1">#REF!</definedName>
    <definedName name="Number" localSheetId="5">#REF!</definedName>
    <definedName name="Number" localSheetId="2">#REF!</definedName>
    <definedName name="Number" localSheetId="3">#REF!</definedName>
    <definedName name="Number">#REF!</definedName>
    <definedName name="ooo" localSheetId="0" hidden="1">{#N/A,#N/A,FALSE,"т02бд"}</definedName>
    <definedName name="ooo" localSheetId="5" hidden="1">{#N/A,#N/A,FALSE,"т02бд"}</definedName>
    <definedName name="ooo" localSheetId="2" hidden="1">{#N/A,#N/A,FALSE,"т02бд"}</definedName>
    <definedName name="ooo" localSheetId="3" hidden="1">{#N/A,#N/A,FALSE,"т02бд"}</definedName>
    <definedName name="ooo" hidden="1">{#N/A,#N/A,FALSE,"т02бд"}</definedName>
    <definedName name="ooo_1" localSheetId="0" hidden="1">{#N/A,#N/A,FALSE,"т02бд"}</definedName>
    <definedName name="ooo_1" localSheetId="5" hidden="1">{#N/A,#N/A,FALSE,"т02бд"}</definedName>
    <definedName name="ooo_1" localSheetId="2" hidden="1">{#N/A,#N/A,FALSE,"т02бд"}</definedName>
    <definedName name="ooo_1" localSheetId="3" hidden="1">{#N/A,#N/A,FALSE,"т02бд"}</definedName>
    <definedName name="ooo_1" hidden="1">{#N/A,#N/A,FALSE,"т02бд"}</definedName>
    <definedName name="ooo_1_1" localSheetId="4" hidden="1">{#N/A,#N/A,FALSE,"т02бд"}</definedName>
    <definedName name="ooo_2" localSheetId="0" hidden="1">{#N/A,#N/A,FALSE,"т02бд"}</definedName>
    <definedName name="ooo_2" localSheetId="5" hidden="1">{#N/A,#N/A,FALSE,"т02бд"}</definedName>
    <definedName name="ooo_2" localSheetId="2" hidden="1">{#N/A,#N/A,FALSE,"т02бд"}</definedName>
    <definedName name="ooo_2" localSheetId="3" hidden="1">{#N/A,#N/A,FALSE,"т02бд"}</definedName>
    <definedName name="ooo_2" hidden="1">{#N/A,#N/A,FALSE,"т02бд"}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localSheetId="1" hidden="1">{#N/A,#N/A,FALSE,"SimInp1";#N/A,#N/A,FALSE,"SimInp2";#N/A,#N/A,FALSE,"SimOut1";#N/A,#N/A,FALSE,"SimOut2";#N/A,#N/A,FALSE,"SimOut3";#N/A,#N/A,FALSE,"SimOut4";#N/A,#N/A,FALSE,"SimOut5"}</definedName>
    <definedName name="OST_KV_SH" localSheetId="5" hidden="1">{#N/A,#N/A,FALSE,"SimInp1";#N/A,#N/A,FALSE,"SimInp2";#N/A,#N/A,FALSE,"SimOut1";#N/A,#N/A,FALSE,"SimOut2";#N/A,#N/A,FALSE,"SimOut3";#N/A,#N/A,FALSE,"SimOut4";#N/A,#N/A,FALSE,"SimOut5"}</definedName>
    <definedName name="OST_KV_SH" localSheetId="2" hidden="1">{#N/A,#N/A,FALSE,"SimInp1";#N/A,#N/A,FALSE,"SimInp2";#N/A,#N/A,FALSE,"SimOut1";#N/A,#N/A,FALSE,"SimOut2";#N/A,#N/A,FALSE,"SimOut3";#N/A,#N/A,FALSE,"SimOut4";#N/A,#N/A,FALSE,"SimOut5"}</definedName>
    <definedName name="OST_KV_SH" localSheetId="3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KV_SH_1" localSheetId="4" hidden="1">{#N/A,#N/A,FALSE,"SimInp1";#N/A,#N/A,FALSE,"SimInp2";#N/A,#N/A,FALSE,"SimOut1";#N/A,#N/A,FALSE,"SimOut2";#N/A,#N/A,FALSE,"SimOut3";#N/A,#N/A,FALSE,"SimOut4";#N/A,#N/A,FALSE,"SimOut5"}</definedName>
    <definedName name="OST_KV_SH_1" localSheetId="2" hidden="1">{#N/A,#N/A,FALSE,"SimInp1";#N/A,#N/A,FALSE,"SimInp2";#N/A,#N/A,FALSE,"SimOut1";#N/A,#N/A,FALSE,"SimOut2";#N/A,#N/A,FALSE,"SimOut3";#N/A,#N/A,FALSE,"SimOut4";#N/A,#N/A,FALSE,"SimOut5"}</definedName>
    <definedName name="OST_KV_SH_2" localSheetId="0" hidden="1">{#N/A,#N/A,FALSE,"SimInp1";#N/A,#N/A,FALSE,"SimInp2";#N/A,#N/A,FALSE,"SimOut1";#N/A,#N/A,FALSE,"SimOut2";#N/A,#N/A,FALSE,"SimOut3";#N/A,#N/A,FALSE,"SimOut4";#N/A,#N/A,FALSE,"SimOut5"}</definedName>
    <definedName name="OST_KV_SH_2" localSheetId="5" hidden="1">{#N/A,#N/A,FALSE,"SimInp1";#N/A,#N/A,FALSE,"SimInp2";#N/A,#N/A,FALSE,"SimOut1";#N/A,#N/A,FALSE,"SimOut2";#N/A,#N/A,FALSE,"SimOut3";#N/A,#N/A,FALSE,"SimOut4";#N/A,#N/A,FALSE,"SimOut5"}</definedName>
    <definedName name="OST_KV_SH_2" localSheetId="2" hidden="1">{#N/A,#N/A,FALSE,"SimInp1";#N/A,#N/A,FALSE,"SimInp2";#N/A,#N/A,FALSE,"SimOut1";#N/A,#N/A,FALSE,"SimOut2";#N/A,#N/A,FALSE,"SimOut3";#N/A,#N/A,FALSE,"SimOut4";#N/A,#N/A,FALSE,"SimOut5"}</definedName>
    <definedName name="OST_KV_SH_2" localSheetId="3" hidden="1">{#N/A,#N/A,FALSE,"SimInp1";#N/A,#N/A,FALSE,"SimInp2";#N/A,#N/A,FALSE,"SimOut1";#N/A,#N/A,FALSE,"SimOut2";#N/A,#N/A,FALSE,"SimOut3";#N/A,#N/A,FALSE,"SimOut4";#N/A,#N/A,FALSE,"SimOut5"}</definedName>
    <definedName name="OST_KV_SH_2" hidden="1">{#N/A,#N/A,FALSE,"SimInp1";#N/A,#N/A,FALSE,"SimInp2";#N/A,#N/A,FALSE,"SimOut1";#N/A,#N/A,FALSE,"SimOut2";#N/A,#N/A,FALSE,"SimOut3";#N/A,#N/A,FALSE,"SimOut4";#N/A,#N/A,FALSE,"SimOut5"}</definedName>
    <definedName name="OST_KV_SH_2_1" localSheetId="0" hidden="1">{#N/A,#N/A,FALSE,"SimInp1";#N/A,#N/A,FALSE,"SimInp2";#N/A,#N/A,FALSE,"SimOut1";#N/A,#N/A,FALSE,"SimOut2";#N/A,#N/A,FALSE,"SimOut3";#N/A,#N/A,FALSE,"SimOut4";#N/A,#N/A,FALSE,"SimOut5"}</definedName>
    <definedName name="OST_KV_SH_2_1" localSheetId="5" hidden="1">{#N/A,#N/A,FALSE,"SimInp1";#N/A,#N/A,FALSE,"SimInp2";#N/A,#N/A,FALSE,"SimOut1";#N/A,#N/A,FALSE,"SimOut2";#N/A,#N/A,FALSE,"SimOut3";#N/A,#N/A,FALSE,"SimOut4";#N/A,#N/A,FALSE,"SimOut5"}</definedName>
    <definedName name="OST_KV_SH_2_1" localSheetId="2" hidden="1">{#N/A,#N/A,FALSE,"SimInp1";#N/A,#N/A,FALSE,"SimInp2";#N/A,#N/A,FALSE,"SimOut1";#N/A,#N/A,FALSE,"SimOut2";#N/A,#N/A,FALSE,"SimOut3";#N/A,#N/A,FALSE,"SimOut4";#N/A,#N/A,FALSE,"SimOut5"}</definedName>
    <definedName name="OST_KV_SH_2_1" localSheetId="3" hidden="1">{#N/A,#N/A,FALSE,"SimInp1";#N/A,#N/A,FALSE,"SimInp2";#N/A,#N/A,FALSE,"SimOut1";#N/A,#N/A,FALSE,"SimOut2";#N/A,#N/A,FALSE,"SimOut3";#N/A,#N/A,FALSE,"SimOut4";#N/A,#N/A,FALSE,"SimOut5"}</definedName>
    <definedName name="OST_KV_SH_2_1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localSheetId="1" hidden="1">{#N/A,#N/A,FALSE,"SimInp1";#N/A,#N/A,FALSE,"SimInp2";#N/A,#N/A,FALSE,"SimOut1";#N/A,#N/A,FALSE,"SimOut2";#N/A,#N/A,FALSE,"SimOut3";#N/A,#N/A,FALSE,"SimOut4";#N/A,#N/A,FALSE,"SimOut5"}</definedName>
    <definedName name="OST_SH" localSheetId="5" hidden="1">{#N/A,#N/A,FALSE,"SimInp1";#N/A,#N/A,FALSE,"SimInp2";#N/A,#N/A,FALSE,"SimOut1";#N/A,#N/A,FALSE,"SimOut2";#N/A,#N/A,FALSE,"SimOut3";#N/A,#N/A,FALSE,"SimOut4";#N/A,#N/A,FALSE,"SimOut5"}</definedName>
    <definedName name="OST_SH" localSheetId="2" hidden="1">{#N/A,#N/A,FALSE,"SimInp1";#N/A,#N/A,FALSE,"SimInp2";#N/A,#N/A,FALSE,"SimOut1";#N/A,#N/A,FALSE,"SimOut2";#N/A,#N/A,FALSE,"SimOut3";#N/A,#N/A,FALSE,"SimOut4";#N/A,#N/A,FALSE,"SimOut5"}</definedName>
    <definedName name="OST_SH" localSheetId="3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OST_SH_1" localSheetId="4" hidden="1">{#N/A,#N/A,FALSE,"SimInp1";#N/A,#N/A,FALSE,"SimInp2";#N/A,#N/A,FALSE,"SimOut1";#N/A,#N/A,FALSE,"SimOut2";#N/A,#N/A,FALSE,"SimOut3";#N/A,#N/A,FALSE,"SimOut4";#N/A,#N/A,FALSE,"SimOut5"}</definedName>
    <definedName name="OST_SH_1" localSheetId="2" hidden="1">{#N/A,#N/A,FALSE,"SimInp1";#N/A,#N/A,FALSE,"SimInp2";#N/A,#N/A,FALSE,"SimOut1";#N/A,#N/A,FALSE,"SimOut2";#N/A,#N/A,FALSE,"SimOut3";#N/A,#N/A,FALSE,"SimOut4";#N/A,#N/A,FALSE,"SimOut5"}</definedName>
    <definedName name="OST_SH_2" localSheetId="0" hidden="1">{#N/A,#N/A,FALSE,"SimInp1";#N/A,#N/A,FALSE,"SimInp2";#N/A,#N/A,FALSE,"SimOut1";#N/A,#N/A,FALSE,"SimOut2";#N/A,#N/A,FALSE,"SimOut3";#N/A,#N/A,FALSE,"SimOut4";#N/A,#N/A,FALSE,"SimOut5"}</definedName>
    <definedName name="OST_SH_2" localSheetId="5" hidden="1">{#N/A,#N/A,FALSE,"SimInp1";#N/A,#N/A,FALSE,"SimInp2";#N/A,#N/A,FALSE,"SimOut1";#N/A,#N/A,FALSE,"SimOut2";#N/A,#N/A,FALSE,"SimOut3";#N/A,#N/A,FALSE,"SimOut4";#N/A,#N/A,FALSE,"SimOut5"}</definedName>
    <definedName name="OST_SH_2" localSheetId="2" hidden="1">{#N/A,#N/A,FALSE,"SimInp1";#N/A,#N/A,FALSE,"SimInp2";#N/A,#N/A,FALSE,"SimOut1";#N/A,#N/A,FALSE,"SimOut2";#N/A,#N/A,FALSE,"SimOut3";#N/A,#N/A,FALSE,"SimOut4";#N/A,#N/A,FALSE,"SimOut5"}</definedName>
    <definedName name="OST_SH_2" localSheetId="3" hidden="1">{#N/A,#N/A,FALSE,"SimInp1";#N/A,#N/A,FALSE,"SimInp2";#N/A,#N/A,FALSE,"SimOut1";#N/A,#N/A,FALSE,"SimOut2";#N/A,#N/A,FALSE,"SimOut3";#N/A,#N/A,FALSE,"SimOut4";#N/A,#N/A,FALSE,"SimOut5"}</definedName>
    <definedName name="OST_SH_2" hidden="1">{#N/A,#N/A,FALSE,"SimInp1";#N/A,#N/A,FALSE,"SimInp2";#N/A,#N/A,FALSE,"SimOut1";#N/A,#N/A,FALSE,"SimOut2";#N/A,#N/A,FALSE,"SimOut3";#N/A,#N/A,FALSE,"SimOut4";#N/A,#N/A,FALSE,"SimOut5"}</definedName>
    <definedName name="OST_SH_2_1" localSheetId="0" hidden="1">{#N/A,#N/A,FALSE,"SimInp1";#N/A,#N/A,FALSE,"SimInp2";#N/A,#N/A,FALSE,"SimOut1";#N/A,#N/A,FALSE,"SimOut2";#N/A,#N/A,FALSE,"SimOut3";#N/A,#N/A,FALSE,"SimOut4";#N/A,#N/A,FALSE,"SimOut5"}</definedName>
    <definedName name="OST_SH_2_1" localSheetId="5" hidden="1">{#N/A,#N/A,FALSE,"SimInp1";#N/A,#N/A,FALSE,"SimInp2";#N/A,#N/A,FALSE,"SimOut1";#N/A,#N/A,FALSE,"SimOut2";#N/A,#N/A,FALSE,"SimOut3";#N/A,#N/A,FALSE,"SimOut4";#N/A,#N/A,FALSE,"SimOut5"}</definedName>
    <definedName name="OST_SH_2_1" localSheetId="2" hidden="1">{#N/A,#N/A,FALSE,"SimInp1";#N/A,#N/A,FALSE,"SimInp2";#N/A,#N/A,FALSE,"SimOut1";#N/A,#N/A,FALSE,"SimOut2";#N/A,#N/A,FALSE,"SimOut3";#N/A,#N/A,FALSE,"SimOut4";#N/A,#N/A,FALSE,"SimOut5"}</definedName>
    <definedName name="OST_SH_2_1" localSheetId="3" hidden="1">{#N/A,#N/A,FALSE,"SimInp1";#N/A,#N/A,FALSE,"SimInp2";#N/A,#N/A,FALSE,"SimOut1";#N/A,#N/A,FALSE,"SimOut2";#N/A,#N/A,FALSE,"SimOut3";#N/A,#N/A,FALSE,"SimOut4";#N/A,#N/A,FALSE,"SimOut5"}</definedName>
    <definedName name="OST_SH_2_1" hidden="1">{#N/A,#N/A,FALSE,"SimInp1";#N/A,#N/A,FALSE,"SimInp2";#N/A,#N/A,FALSE,"SimOut1";#N/A,#N/A,FALSE,"SimOut2";#N/A,#N/A,FALSE,"SimOut3";#N/A,#N/A,FALSE,"SimOut4";#N/A,#N/A,FALSE,"SimOut5"}</definedName>
    <definedName name="p" localSheetId="0">[20]labels!#REF!</definedName>
    <definedName name="p" localSheetId="1">[20]labels!#REF!</definedName>
    <definedName name="p" localSheetId="5">[21]labels!#REF!</definedName>
    <definedName name="p" localSheetId="2">[20]labels!#REF!</definedName>
    <definedName name="p">[20]labels!#REF!</definedName>
    <definedName name="PAYMENT_f" localSheetId="0">[1]Links!#REF!</definedName>
    <definedName name="PAYMENT_f" localSheetId="1">[2]Links!#REF!</definedName>
    <definedName name="PAYMENT_f" localSheetId="2">[2]Links!#REF!</definedName>
    <definedName name="PAYMENT_f">[2]Links!#REF!</definedName>
    <definedName name="PEND" localSheetId="0">#REF!</definedName>
    <definedName name="PEND" localSheetId="1">#REF!</definedName>
    <definedName name="PEND" localSheetId="5">#REF!</definedName>
    <definedName name="PEND" localSheetId="2">#REF!</definedName>
    <definedName name="PEND">#REF!</definedName>
    <definedName name="PENSION_f" localSheetId="0">[1]Links!#REF!</definedName>
    <definedName name="PENSION_f" localSheetId="1">[2]Links!#REF!</definedName>
    <definedName name="PENSION_f" localSheetId="5">[2]Links!#REF!</definedName>
    <definedName name="PENSION_f" localSheetId="2">[2]Links!#REF!</definedName>
    <definedName name="PENSION_f">[2]Links!#REF!</definedName>
    <definedName name="PMENU" localSheetId="0">#REF!</definedName>
    <definedName name="PMENU" localSheetId="1">#REF!</definedName>
    <definedName name="PMENU" localSheetId="5">#REF!</definedName>
    <definedName name="PMENU" localSheetId="2">#REF!</definedName>
    <definedName name="PMENU">#REF!</definedName>
    <definedName name="PRINT_AREA_MI" localSheetId="5">#REF!</definedName>
    <definedName name="PRINT_AREA_MI">#N/A</definedName>
    <definedName name="PRINT_AREA_MI_1">#N/A</definedName>
    <definedName name="PRIV" localSheetId="0">[6]C!$L$33</definedName>
    <definedName name="PRIV">[7]C!$L$33</definedName>
    <definedName name="PRIV_F" localSheetId="0">[1]Links!$T$18</definedName>
    <definedName name="PRIV_F">[2]Links!$T$18</definedName>
    <definedName name="PRIV_P" localSheetId="0">[1]Links!$X$28</definedName>
    <definedName name="PRIV_P">[2]Links!$X$28</definedName>
    <definedName name="PRIVG" localSheetId="0">[1]Links!$Z$33</definedName>
    <definedName name="PRIVG">[2]Links!$Z$33</definedName>
    <definedName name="PRIVM" localSheetId="0">[1]Links!$Z$17</definedName>
    <definedName name="PRIVM">[2]Links!$Z$17</definedName>
    <definedName name="PRIVMG" localSheetId="0">[1]Links!$Z$29</definedName>
    <definedName name="PRIVMG">[2]Links!$Z$29</definedName>
    <definedName name="q" localSheetId="0" hidden="1">{#N/A,#N/A,FALSE,"т02бд"}</definedName>
    <definedName name="q" localSheetId="1" hidden="1">{#N/A,#N/A,FALSE,"т02бд"}</definedName>
    <definedName name="q" localSheetId="5" hidden="1">{#N/A,#N/A,FALSE,"т02бд"}</definedName>
    <definedName name="q" localSheetId="2" hidden="1">{#N/A,#N/A,FALSE,"т02бд"}</definedName>
    <definedName name="q" localSheetId="3" hidden="1">{#N/A,#N/A,FALSE,"т02бд"}</definedName>
    <definedName name="q" hidden="1">{#N/A,#N/A,FALSE,"т02бд"}</definedName>
    <definedName name="q_1" localSheetId="4" hidden="1">{#N/A,#N/A,FALSE,"т02бд"}</definedName>
    <definedName name="q_1" localSheetId="2" hidden="1">{#N/A,#N/A,FALSE,"т02бд"}</definedName>
    <definedName name="q_2" localSheetId="0" hidden="1">{#N/A,#N/A,FALSE,"т02бд"}</definedName>
    <definedName name="q_2" localSheetId="5" hidden="1">{#N/A,#N/A,FALSE,"т02бд"}</definedName>
    <definedName name="q_2" localSheetId="2" hidden="1">{#N/A,#N/A,FALSE,"т02бд"}</definedName>
    <definedName name="q_2" localSheetId="3" hidden="1">{#N/A,#N/A,FALSE,"т02бд"}</definedName>
    <definedName name="q_2" hidden="1">{#N/A,#N/A,FALSE,"т02бд"}</definedName>
    <definedName name="q_2_1" localSheetId="0" hidden="1">{#N/A,#N/A,FALSE,"т02бд"}</definedName>
    <definedName name="q_2_1" localSheetId="5" hidden="1">{#N/A,#N/A,FALSE,"т02бд"}</definedName>
    <definedName name="q_2_1" localSheetId="2" hidden="1">{#N/A,#N/A,FALSE,"т02бд"}</definedName>
    <definedName name="q_2_1" localSheetId="3" hidden="1">{#N/A,#N/A,FALSE,"т02бд"}</definedName>
    <definedName name="q_2_1" hidden="1">{#N/A,#N/A,FALSE,"т02бд"}</definedName>
    <definedName name="qart" localSheetId="0" hidden="1">{#N/A,#N/A,FALSE,"т04"}</definedName>
    <definedName name="qart" localSheetId="5" hidden="1">{#N/A,#N/A,FALSE,"т04"}</definedName>
    <definedName name="qart" localSheetId="2" hidden="1">{#N/A,#N/A,FALSE,"т04"}</definedName>
    <definedName name="qart" localSheetId="3" hidden="1">{#N/A,#N/A,FALSE,"т04"}</definedName>
    <definedName name="qart" hidden="1">{#N/A,#N/A,FALSE,"т04"}</definedName>
    <definedName name="qart_1" localSheetId="4" hidden="1">{#N/A,#N/A,FALSE,"т04"}</definedName>
    <definedName name="qart_1" localSheetId="2" hidden="1">{#N/A,#N/A,FALSE,"т04"}</definedName>
    <definedName name="qart_2" localSheetId="0" hidden="1">{#N/A,#N/A,FALSE,"т04"}</definedName>
    <definedName name="qart_2" localSheetId="5" hidden="1">{#N/A,#N/A,FALSE,"т04"}</definedName>
    <definedName name="qart_2" localSheetId="2" hidden="1">{#N/A,#N/A,FALSE,"т04"}</definedName>
    <definedName name="qart_2" localSheetId="3" hidden="1">{#N/A,#N/A,FALSE,"т04"}</definedName>
    <definedName name="qart_2" hidden="1">{#N/A,#N/A,FALSE,"т04"}</definedName>
    <definedName name="qart_2_1" localSheetId="0" hidden="1">{#N/A,#N/A,FALSE,"т04"}</definedName>
    <definedName name="qart_2_1" localSheetId="5" hidden="1">{#N/A,#N/A,FALSE,"т04"}</definedName>
    <definedName name="qart_2_1" localSheetId="2" hidden="1">{#N/A,#N/A,FALSE,"т04"}</definedName>
    <definedName name="qart_2_1" localSheetId="3" hidden="1">{#N/A,#N/A,FALSE,"т04"}</definedName>
    <definedName name="qart_2_1" hidden="1">{#N/A,#N/A,FALSE,"т04"}</definedName>
    <definedName name="qq" localSheetId="0" hidden="1">{#N/A,#N/A,FALSE,"т02бд"}</definedName>
    <definedName name="qq" localSheetId="1" hidden="1">{#N/A,#N/A,FALSE,"т02бд"}</definedName>
    <definedName name="qq" localSheetId="5" hidden="1">{#N/A,#N/A,FALSE,"т02бд"}</definedName>
    <definedName name="qq" localSheetId="2" hidden="1">{#N/A,#N/A,FALSE,"т02бд"}</definedName>
    <definedName name="qq" localSheetId="3" hidden="1">{#N/A,#N/A,FALSE,"т02бд"}</definedName>
    <definedName name="qq" hidden="1">{#N/A,#N/A,FALSE,"т02бд"}</definedName>
    <definedName name="qq_1" localSheetId="4" hidden="1">{#N/A,#N/A,FALSE,"т02бд"}</definedName>
    <definedName name="qq_1" localSheetId="2" hidden="1">{#N/A,#N/A,FALSE,"т02бд"}</definedName>
    <definedName name="qq_2" localSheetId="0" hidden="1">{#N/A,#N/A,FALSE,"т02бд"}</definedName>
    <definedName name="qq_2" localSheetId="5" hidden="1">{#N/A,#N/A,FALSE,"т02бд"}</definedName>
    <definedName name="qq_2" localSheetId="2" hidden="1">{#N/A,#N/A,FALSE,"т02бд"}</definedName>
    <definedName name="qq_2" localSheetId="3" hidden="1">{#N/A,#N/A,FALSE,"т02бд"}</definedName>
    <definedName name="qq_2" hidden="1">{#N/A,#N/A,FALSE,"т02бд"}</definedName>
    <definedName name="qq_2_1" localSheetId="0" hidden="1">{#N/A,#N/A,FALSE,"т02бд"}</definedName>
    <definedName name="qq_2_1" localSheetId="5" hidden="1">{#N/A,#N/A,FALSE,"т02бд"}</definedName>
    <definedName name="qq_2_1" localSheetId="2" hidden="1">{#N/A,#N/A,FALSE,"т02бд"}</definedName>
    <definedName name="qq_2_1" localSheetId="3" hidden="1">{#N/A,#N/A,FALSE,"т02бд"}</definedName>
    <definedName name="qq_2_1" hidden="1">{#N/A,#N/A,FALSE,"т02бд"}</definedName>
    <definedName name="qqq" localSheetId="0" hidden="1">{#N/A,#N/A,FALSE,"т02бд"}</definedName>
    <definedName name="qqq" localSheetId="1" hidden="1">{#N/A,#N/A,FALSE,"т02бд"}</definedName>
    <definedName name="qqq" localSheetId="5" hidden="1">{#N/A,#N/A,FALSE,"т02бд"}</definedName>
    <definedName name="qqq" localSheetId="2" hidden="1">{#N/A,#N/A,FALSE,"т02бд"}</definedName>
    <definedName name="qqq" localSheetId="3" hidden="1">{#N/A,#N/A,FALSE,"т02бд"}</definedName>
    <definedName name="qqq" hidden="1">{#N/A,#N/A,FALSE,"т02бд"}</definedName>
    <definedName name="qqq_1" localSheetId="4" hidden="1">{#N/A,#N/A,FALSE,"т02бд"}</definedName>
    <definedName name="qqq_1" localSheetId="2" hidden="1">{#N/A,#N/A,FALSE,"т02бд"}</definedName>
    <definedName name="qqq_2" localSheetId="0" hidden="1">{#N/A,#N/A,FALSE,"т02бд"}</definedName>
    <definedName name="qqq_2" localSheetId="5" hidden="1">{#N/A,#N/A,FALSE,"т02бд"}</definedName>
    <definedName name="qqq_2" localSheetId="2" hidden="1">{#N/A,#N/A,FALSE,"т02бд"}</definedName>
    <definedName name="qqq_2" localSheetId="3" hidden="1">{#N/A,#N/A,FALSE,"т02бд"}</definedName>
    <definedName name="qqq_2" hidden="1">{#N/A,#N/A,FALSE,"т02бд"}</definedName>
    <definedName name="qqq_2_1" localSheetId="0" hidden="1">{#N/A,#N/A,FALSE,"т02бд"}</definedName>
    <definedName name="qqq_2_1" localSheetId="5" hidden="1">{#N/A,#N/A,FALSE,"т02бд"}</definedName>
    <definedName name="qqq_2_1" localSheetId="2" hidden="1">{#N/A,#N/A,FALSE,"т02бд"}</definedName>
    <definedName name="qqq_2_1" localSheetId="3" hidden="1">{#N/A,#N/A,FALSE,"т02бд"}</definedName>
    <definedName name="qqq_2_1" hidden="1">{#N/A,#N/A,FALSE,"т02бд"}</definedName>
    <definedName name="Range_Country" localSheetId="0">#REF!</definedName>
    <definedName name="Range_Country" localSheetId="5">#REF!</definedName>
    <definedName name="Range_Country" localSheetId="2">#REF!</definedName>
    <definedName name="Range_Country" localSheetId="3">#REF!</definedName>
    <definedName name="Range_Country">#REF!</definedName>
    <definedName name="Range_DownloadDateTime" localSheetId="0">#REF!</definedName>
    <definedName name="Range_DownloadDateTime" localSheetId="5">#REF!</definedName>
    <definedName name="Range_DownloadDateTime" localSheetId="2">#REF!</definedName>
    <definedName name="Range_DownloadDateTime">#REF!</definedName>
    <definedName name="Range_ReportFormName" localSheetId="0">#REF!</definedName>
    <definedName name="Range_ReportFormName" localSheetId="5">#REF!</definedName>
    <definedName name="Range_ReportFormName" localSheetId="2">#REF!</definedName>
    <definedName name="Range_ReportFormName">#REF!</definedName>
    <definedName name="REAL" localSheetId="0">#REF!</definedName>
    <definedName name="REAL" localSheetId="1">#REF!</definedName>
    <definedName name="REAL" localSheetId="5">#REF!</definedName>
    <definedName name="REAL" localSheetId="2">#REF!</definedName>
    <definedName name="REAL">#REF!</definedName>
    <definedName name="REF_f" localSheetId="0">[1]Links!#REF!</definedName>
    <definedName name="REF_f" localSheetId="1">[2]Links!#REF!</definedName>
    <definedName name="REF_f" localSheetId="5">[2]Links!#REF!</definedName>
    <definedName name="REF_f" localSheetId="2">[2]Links!#REF!</definedName>
    <definedName name="REF_f">[2]Links!#REF!</definedName>
    <definedName name="RevA" localSheetId="0">#REF!</definedName>
    <definedName name="RevA" localSheetId="1">#REF!</definedName>
    <definedName name="RevA" localSheetId="5">#REF!</definedName>
    <definedName name="RevA" localSheetId="2">#REF!</definedName>
    <definedName name="RevA">#REF!</definedName>
    <definedName name="RevB" localSheetId="0">#REF!</definedName>
    <definedName name="RevB" localSheetId="1">#REF!</definedName>
    <definedName name="RevB" localSheetId="5">#REF!</definedName>
    <definedName name="RevB" localSheetId="2">#REF!</definedName>
    <definedName name="RevB">#REF!</definedName>
    <definedName name="REZREQ_f" localSheetId="0">[1]Links!#REF!</definedName>
    <definedName name="REZREQ_f" localSheetId="1">[2]Links!#REF!</definedName>
    <definedName name="REZREQ_f" localSheetId="5">[2]Links!#REF!</definedName>
    <definedName name="REZREQ_f" localSheetId="2">[2]Links!#REF!</definedName>
    <definedName name="REZREQ_f">[2]Links!#REF!</definedName>
    <definedName name="rrr" localSheetId="0" hidden="1">{#N/A,#N/A,FALSE,"т02бд"}</definedName>
    <definedName name="rrr" localSheetId="5" hidden="1">{#N/A,#N/A,FALSE,"т02бд"}</definedName>
    <definedName name="rrr" localSheetId="2" hidden="1">{#N/A,#N/A,FALSE,"т02бд"}</definedName>
    <definedName name="rrr" localSheetId="3" hidden="1">{#N/A,#N/A,FALSE,"т02бд"}</definedName>
    <definedName name="rrr" hidden="1">{#N/A,#N/A,FALSE,"т02бд"}</definedName>
    <definedName name="rrr_1" localSheetId="4" hidden="1">{#N/A,#N/A,FALSE,"т02бд"}</definedName>
    <definedName name="rrr_1" localSheetId="2" hidden="1">{#N/A,#N/A,FALSE,"т02бд"}</definedName>
    <definedName name="rrr_2" localSheetId="0" hidden="1">{#N/A,#N/A,FALSE,"т02бд"}</definedName>
    <definedName name="rrr_2" localSheetId="5" hidden="1">{#N/A,#N/A,FALSE,"т02бд"}</definedName>
    <definedName name="rrr_2" localSheetId="2" hidden="1">{#N/A,#N/A,FALSE,"т02бд"}</definedName>
    <definedName name="rrr_2" localSheetId="3" hidden="1">{#N/A,#N/A,FALSE,"т02бд"}</definedName>
    <definedName name="rrr_2" hidden="1">{#N/A,#N/A,FALSE,"т02бд"}</definedName>
    <definedName name="rrr_2_1" localSheetId="0" hidden="1">{#N/A,#N/A,FALSE,"т02бд"}</definedName>
    <definedName name="rrr_2_1" localSheetId="5" hidden="1">{#N/A,#N/A,FALSE,"т02бд"}</definedName>
    <definedName name="rrr_2_1" localSheetId="2" hidden="1">{#N/A,#N/A,FALSE,"т02бд"}</definedName>
    <definedName name="rrr_2_1" localSheetId="3" hidden="1">{#N/A,#N/A,FALSE,"т02бд"}</definedName>
    <definedName name="rrr_2_1" hidden="1">{#N/A,#N/A,FALSE,"т02бд"}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0">#REF!</definedName>
    <definedName name="RTab1.1" localSheetId="1">#REF!</definedName>
    <definedName name="RTab1.1" localSheetId="2">#REF!</definedName>
    <definedName name="RTab1.1">#REF!</definedName>
    <definedName name="RTab1.1a" localSheetId="0">#REF!</definedName>
    <definedName name="RTab1.1a" localSheetId="1">#REF!</definedName>
    <definedName name="RTab1.1a" localSheetId="5">#REF!</definedName>
    <definedName name="RTab1.1a" localSheetId="2">#REF!</definedName>
    <definedName name="RTab1.1a">#REF!</definedName>
    <definedName name="RTab1.2" localSheetId="0">#REF!</definedName>
    <definedName name="RTab1.2" localSheetId="1">#REF!</definedName>
    <definedName name="RTab1.2" localSheetId="5">#REF!</definedName>
    <definedName name="RTab1.2" localSheetId="2">#REF!</definedName>
    <definedName name="RTab1.2">#REF!</definedName>
    <definedName name="RTab1.2a" localSheetId="0">#REF!</definedName>
    <definedName name="RTab1.2a" localSheetId="1">#REF!</definedName>
    <definedName name="RTab1.2a" localSheetId="5">#REF!</definedName>
    <definedName name="RTab1.2a" localSheetId="2">#REF!</definedName>
    <definedName name="RTab1.2a">#REF!</definedName>
    <definedName name="RTab1.4" localSheetId="0">#REF!</definedName>
    <definedName name="RTab1.4" localSheetId="1">#REF!</definedName>
    <definedName name="RTab1.4" localSheetId="5">#REF!</definedName>
    <definedName name="RTab1.4" localSheetId="2">#REF!</definedName>
    <definedName name="RTab1.4">#REF!</definedName>
    <definedName name="RTab2.1" localSheetId="0">#REF!</definedName>
    <definedName name="RTab2.1" localSheetId="1">#REF!</definedName>
    <definedName name="RTab2.1" localSheetId="5">#REF!</definedName>
    <definedName name="RTab2.1" localSheetId="2">#REF!</definedName>
    <definedName name="RTab2.1">#REF!</definedName>
    <definedName name="RTab2.1a" localSheetId="0">#REF!</definedName>
    <definedName name="RTab2.1a" localSheetId="1">#REF!</definedName>
    <definedName name="RTab2.1a" localSheetId="5">#REF!</definedName>
    <definedName name="RTab2.1a" localSheetId="2">#REF!</definedName>
    <definedName name="RTab2.1a">#REF!</definedName>
    <definedName name="RTab2.2" localSheetId="0">#REF!</definedName>
    <definedName name="RTab2.2" localSheetId="1">#REF!</definedName>
    <definedName name="RTab2.2" localSheetId="5">#REF!</definedName>
    <definedName name="RTab2.2" localSheetId="2">#REF!</definedName>
    <definedName name="RTab2.2">#REF!</definedName>
    <definedName name="RTab2.3" localSheetId="0">#REF!</definedName>
    <definedName name="RTab2.3" localSheetId="1">#REF!</definedName>
    <definedName name="RTab2.3" localSheetId="5">#REF!</definedName>
    <definedName name="RTab2.3" localSheetId="2">#REF!</definedName>
    <definedName name="RTab2.3">#REF!</definedName>
    <definedName name="RTab3.3" localSheetId="0">#REF!</definedName>
    <definedName name="RTab3.3" localSheetId="1">#REF!</definedName>
    <definedName name="RTab3.3" localSheetId="5">#REF!</definedName>
    <definedName name="RTab3.3" localSheetId="2">#REF!</definedName>
    <definedName name="RTab3.3">#REF!</definedName>
    <definedName name="RTab4.1" localSheetId="0">#REF!</definedName>
    <definedName name="RTab4.1" localSheetId="1">#REF!</definedName>
    <definedName name="RTab4.1" localSheetId="5">#REF!</definedName>
    <definedName name="RTab4.1" localSheetId="2">#REF!</definedName>
    <definedName name="RTab4.1">#REF!</definedName>
    <definedName name="RTab4.1a" localSheetId="0">#REF!</definedName>
    <definedName name="RTab4.1a" localSheetId="1">#REF!</definedName>
    <definedName name="RTab4.1a" localSheetId="5">#REF!</definedName>
    <definedName name="RTab4.1a" localSheetId="2">#REF!</definedName>
    <definedName name="RTab4.1a">#REF!</definedName>
    <definedName name="RTab4.2" localSheetId="0">#REF!</definedName>
    <definedName name="RTab4.2" localSheetId="1">#REF!</definedName>
    <definedName name="RTab4.2" localSheetId="5">#REF!</definedName>
    <definedName name="RTab4.2" localSheetId="2">#REF!</definedName>
    <definedName name="RTab4.2">#REF!</definedName>
    <definedName name="RTab4.2a" localSheetId="0">#REF!</definedName>
    <definedName name="RTab4.2a" localSheetId="1">#REF!</definedName>
    <definedName name="RTab4.2a" localSheetId="5">#REF!</definedName>
    <definedName name="RTab4.2a" localSheetId="2">#REF!</definedName>
    <definedName name="RTab4.2a">#REF!</definedName>
    <definedName name="RTab4.3" localSheetId="0">#REF!</definedName>
    <definedName name="RTab4.3" localSheetId="1">#REF!</definedName>
    <definedName name="RTab4.3" localSheetId="5">#REF!</definedName>
    <definedName name="RTab4.3" localSheetId="2">#REF!</definedName>
    <definedName name="RTab4.3">#REF!</definedName>
    <definedName name="RTab4.3a" localSheetId="0">#REF!</definedName>
    <definedName name="RTab4.3a" localSheetId="1">#REF!</definedName>
    <definedName name="RTab4.3a" localSheetId="5">#REF!</definedName>
    <definedName name="RTab4.3a" localSheetId="2">#REF!</definedName>
    <definedName name="RTab4.3a">#REF!</definedName>
    <definedName name="RTab4.4" localSheetId="0">#REF!</definedName>
    <definedName name="RTab4.4" localSheetId="1">#REF!</definedName>
    <definedName name="RTab4.4" localSheetId="5">#REF!</definedName>
    <definedName name="RTab4.4" localSheetId="2">#REF!</definedName>
    <definedName name="RTab4.4">#REF!</definedName>
    <definedName name="RTab4.4a" localSheetId="0">#REF!</definedName>
    <definedName name="RTab4.4a" localSheetId="1">#REF!</definedName>
    <definedName name="RTab4.4a" localSheetId="5">#REF!</definedName>
    <definedName name="RTab4.4a" localSheetId="2">#REF!</definedName>
    <definedName name="RTab4.4a">#REF!</definedName>
    <definedName name="RTab5.1" localSheetId="0">#REF!</definedName>
    <definedName name="RTab5.1" localSheetId="1">#REF!</definedName>
    <definedName name="RTab5.1" localSheetId="5">#REF!</definedName>
    <definedName name="RTab5.1" localSheetId="2">#REF!</definedName>
    <definedName name="RTab5.1">#REF!</definedName>
    <definedName name="RTab5.1a" localSheetId="0">#REF!</definedName>
    <definedName name="RTab5.1a" localSheetId="1">#REF!</definedName>
    <definedName name="RTab5.1a" localSheetId="5">#REF!</definedName>
    <definedName name="RTab5.1a" localSheetId="2">#REF!</definedName>
    <definedName name="RTab5.1a">#REF!</definedName>
    <definedName name="RTab5.2" localSheetId="0">#REF!</definedName>
    <definedName name="RTab5.2" localSheetId="1">#REF!</definedName>
    <definedName name="RTab5.2" localSheetId="5">#REF!</definedName>
    <definedName name="RTab5.2" localSheetId="2">#REF!</definedName>
    <definedName name="RTab5.2">#REF!</definedName>
    <definedName name="RTab6.1" localSheetId="0">#REF!</definedName>
    <definedName name="RTab6.1" localSheetId="1">#REF!</definedName>
    <definedName name="RTab6.1" localSheetId="5">#REF!</definedName>
    <definedName name="RTab6.1" localSheetId="2">#REF!</definedName>
    <definedName name="RTab6.1">#REF!</definedName>
    <definedName name="RTab6.10B" localSheetId="0">#REF!</definedName>
    <definedName name="RTab6.10B" localSheetId="1">#REF!</definedName>
    <definedName name="RTab6.10B" localSheetId="5">#REF!</definedName>
    <definedName name="RTab6.10B" localSheetId="2">#REF!</definedName>
    <definedName name="RTab6.10B">#REF!</definedName>
    <definedName name="RTab6.10P" localSheetId="0">#REF!</definedName>
    <definedName name="RTab6.10P" localSheetId="1">#REF!</definedName>
    <definedName name="RTab6.10P" localSheetId="5">#REF!</definedName>
    <definedName name="RTab6.10P" localSheetId="2">#REF!</definedName>
    <definedName name="RTab6.10P">#REF!</definedName>
    <definedName name="RTab6.2" localSheetId="0">#REF!</definedName>
    <definedName name="RTab6.2" localSheetId="1">#REF!</definedName>
    <definedName name="RTab6.2" localSheetId="5">#REF!</definedName>
    <definedName name="RTab6.2" localSheetId="2">#REF!</definedName>
    <definedName name="RTab6.2">#REF!</definedName>
    <definedName name="RTab6.3" localSheetId="0">#REF!</definedName>
    <definedName name="RTab6.3" localSheetId="1">#REF!</definedName>
    <definedName name="RTab6.3" localSheetId="5">#REF!</definedName>
    <definedName name="RTab6.3" localSheetId="2">#REF!</definedName>
    <definedName name="RTab6.3">#REF!</definedName>
    <definedName name="RTab6.4" localSheetId="0">#REF!</definedName>
    <definedName name="RTab6.4" localSheetId="1">#REF!</definedName>
    <definedName name="RTab6.4" localSheetId="5">#REF!</definedName>
    <definedName name="RTab6.4" localSheetId="2">#REF!</definedName>
    <definedName name="RTab6.4">#REF!</definedName>
    <definedName name="RTab6.5" localSheetId="0">#REF!</definedName>
    <definedName name="RTab6.5" localSheetId="1">#REF!</definedName>
    <definedName name="RTab6.5" localSheetId="5">#REF!</definedName>
    <definedName name="RTab6.5" localSheetId="2">#REF!</definedName>
    <definedName name="RTab6.5">#REF!</definedName>
    <definedName name="RTab6.6" localSheetId="0">#REF!</definedName>
    <definedName name="RTab6.6" localSheetId="1">#REF!</definedName>
    <definedName name="RTab6.6" localSheetId="5">#REF!</definedName>
    <definedName name="RTab6.6" localSheetId="2">#REF!</definedName>
    <definedName name="RTab6.6">#REF!</definedName>
    <definedName name="RTab6.7" localSheetId="0">#REF!</definedName>
    <definedName name="RTab6.7" localSheetId="1">#REF!</definedName>
    <definedName name="RTab6.7" localSheetId="5">#REF!</definedName>
    <definedName name="RTab6.7" localSheetId="2">#REF!</definedName>
    <definedName name="RTab6.7">#REF!</definedName>
    <definedName name="RTab6.8" localSheetId="0">#REF!</definedName>
    <definedName name="RTab6.8" localSheetId="1">#REF!</definedName>
    <definedName name="RTab6.8" localSheetId="5">#REF!</definedName>
    <definedName name="RTab6.8" localSheetId="2">#REF!</definedName>
    <definedName name="RTab6.8">#REF!</definedName>
    <definedName name="RTab6.9" localSheetId="0">#REF!</definedName>
    <definedName name="RTab6.9" localSheetId="1">#REF!</definedName>
    <definedName name="RTab6.9" localSheetId="5">#REF!</definedName>
    <definedName name="RTab6.9" localSheetId="2">#REF!</definedName>
    <definedName name="RTab6.9">#REF!</definedName>
    <definedName name="s">[3]Links!$B$37</definedName>
    <definedName name="S_CONS_f" localSheetId="0">[1]Links!#REF!</definedName>
    <definedName name="S_CONS_f" localSheetId="1">[2]Links!#REF!</definedName>
    <definedName name="S_CONS_f" localSheetId="5">[2]Links!#REF!</definedName>
    <definedName name="S_CONS_f" localSheetId="2">[2]Links!#REF!</definedName>
    <definedName name="S_CONS_f" localSheetId="3">[2]Links!#REF!</definedName>
    <definedName name="S_CONS_f">[2]Links!#REF!</definedName>
    <definedName name="S_CURR_f" localSheetId="0">[1]Links!#REF!</definedName>
    <definedName name="S_CURR_f" localSheetId="1">[2]Links!#REF!</definedName>
    <definedName name="S_CURR_f" localSheetId="2">[2]Links!#REF!</definedName>
    <definedName name="S_CURR_f">[2]Links!#REF!</definedName>
    <definedName name="S_MONEY_f" localSheetId="0">[1]Links!#REF!</definedName>
    <definedName name="S_MONEY_f" localSheetId="1">[2]Links!#REF!</definedName>
    <definedName name="S_MONEY_f" localSheetId="2">[2]Links!#REF!</definedName>
    <definedName name="S_MONEY_f">[2]Links!#REF!</definedName>
    <definedName name="S_SAVE_f" localSheetId="0">[1]Links!#REF!</definedName>
    <definedName name="S_SAVE_f" localSheetId="1">[2]Links!#REF!</definedName>
    <definedName name="S_SAVE_f" localSheetId="2">[2]Links!#REF!</definedName>
    <definedName name="S_SAVE_f">[2]Links!#REF!</definedName>
    <definedName name="sencount" hidden="1">2</definedName>
    <definedName name="SERVICES_f" localSheetId="0">[1]Links!#REF!</definedName>
    <definedName name="SERVICES_f" localSheetId="1">[2]Links!#REF!</definedName>
    <definedName name="SERVICES_f" localSheetId="2">[2]Links!#REF!</definedName>
    <definedName name="SERVICES_f">[2]Links!#REF!</definedName>
    <definedName name="sf" localSheetId="0" hidden="1">{#N/A,#N/A,FALSE,"т02бд"}</definedName>
    <definedName name="sf" localSheetId="5" hidden="1">{#N/A,#N/A,FALSE,"т02бд"}</definedName>
    <definedName name="sf" localSheetId="2" hidden="1">{#N/A,#N/A,FALSE,"т02бд"}</definedName>
    <definedName name="sf" localSheetId="3" hidden="1">{#N/A,#N/A,FALSE,"т02бд"}</definedName>
    <definedName name="sf" hidden="1">{#N/A,#N/A,FALSE,"т02бд"}</definedName>
    <definedName name="sf_1" localSheetId="4" hidden="1">{#N/A,#N/A,FALSE,"т02бд"}</definedName>
    <definedName name="sf_1" localSheetId="2" hidden="1">{#N/A,#N/A,FALSE,"т02бд"}</definedName>
    <definedName name="sf_2" localSheetId="0" hidden="1">{#N/A,#N/A,FALSE,"т02бд"}</definedName>
    <definedName name="sf_2" localSheetId="5" hidden="1">{#N/A,#N/A,FALSE,"т02бд"}</definedName>
    <definedName name="sf_2" localSheetId="2" hidden="1">{#N/A,#N/A,FALSE,"т02бд"}</definedName>
    <definedName name="sf_2" localSheetId="3" hidden="1">{#N/A,#N/A,FALSE,"т02бд"}</definedName>
    <definedName name="sf_2" hidden="1">{#N/A,#N/A,FALSE,"т02бд"}</definedName>
    <definedName name="sf_2_1" localSheetId="0" hidden="1">{#N/A,#N/A,FALSE,"т02бд"}</definedName>
    <definedName name="sf_2_1" localSheetId="5" hidden="1">{#N/A,#N/A,FALSE,"т02бд"}</definedName>
    <definedName name="sf_2_1" localSheetId="2" hidden="1">{#N/A,#N/A,FALSE,"т02бд"}</definedName>
    <definedName name="sf_2_1" localSheetId="3" hidden="1">{#N/A,#N/A,FALSE,"т02бд"}</definedName>
    <definedName name="sf_2_1" hidden="1">{#N/A,#N/A,FALSE,"т02бд"}</definedName>
    <definedName name="SOC" localSheetId="0">[1]Links!$L$4</definedName>
    <definedName name="SOC">[2]Links!$L$4</definedName>
    <definedName name="SOCC" localSheetId="0">[1]Links!$L$16</definedName>
    <definedName name="SOCC">[2]Links!$L$16</definedName>
    <definedName name="SOCCP" localSheetId="0">[1]Links!$L$20</definedName>
    <definedName name="SOCCP">[2]Links!$L$20</definedName>
    <definedName name="SOCIAL_f" localSheetId="0">[1]Links!#REF!</definedName>
    <definedName name="SOCIAL_f" localSheetId="1">[2]Links!#REF!</definedName>
    <definedName name="SOCIAL_f" localSheetId="5">[2]Links!#REF!</definedName>
    <definedName name="SOCIAL_f" localSheetId="2">[2]Links!#REF!</definedName>
    <definedName name="SOCIAL_f" localSheetId="3">[2]Links!#REF!</definedName>
    <definedName name="SOCIAL_f">[2]Links!#REF!</definedName>
    <definedName name="SOCM" localSheetId="0">[1]Links!$L$8</definedName>
    <definedName name="SOCM">[2]Links!$L$8</definedName>
    <definedName name="SOCRCY" localSheetId="0">[1]Links!$L$40</definedName>
    <definedName name="SOCRCY">[2]Links!$L$40</definedName>
    <definedName name="SOCRM" localSheetId="0">[1]Links!$L$28</definedName>
    <definedName name="SOCRM">[2]Links!$L$28</definedName>
    <definedName name="SPD_f" localSheetId="0">[1]Links!#REF!</definedName>
    <definedName name="SPD_f" localSheetId="1">[2]Links!#REF!</definedName>
    <definedName name="SPD_f" localSheetId="5">[2]Links!#REF!</definedName>
    <definedName name="SPD_f" localSheetId="2">[2]Links!#REF!</definedName>
    <definedName name="SPD_f" localSheetId="3">[2]Links!#REF!</definedName>
    <definedName name="SPD_f">[2]Links!#REF!</definedName>
    <definedName name="SUMMARY1" localSheetId="0">#REF!</definedName>
    <definedName name="SUMMARY1" localSheetId="1">#REF!</definedName>
    <definedName name="SUMMARY1" localSheetId="5">#REF!</definedName>
    <definedName name="SUMMARY1" localSheetId="2">#REF!</definedName>
    <definedName name="SUMMARY1">#REF!</definedName>
    <definedName name="SUMMARY2" localSheetId="0">#REF!</definedName>
    <definedName name="SUMMARY2" localSheetId="1">#REF!</definedName>
    <definedName name="SUMMARY2" localSheetId="5">#REF!</definedName>
    <definedName name="SUMMARY2" localSheetId="2">#REF!</definedName>
    <definedName name="SUMMARY2">#REF!</definedName>
    <definedName name="t05n" localSheetId="0" hidden="1">{#N/A,#N/A,FALSE,"т04"}</definedName>
    <definedName name="t05n" localSheetId="1" hidden="1">{#N/A,#N/A,FALSE,"т04"}</definedName>
    <definedName name="t05n" localSheetId="5" hidden="1">{#N/A,#N/A,FALSE,"т04"}</definedName>
    <definedName name="t05n" localSheetId="2" hidden="1">{#N/A,#N/A,FALSE,"т04"}</definedName>
    <definedName name="t05n" localSheetId="3" hidden="1">{#N/A,#N/A,FALSE,"т04"}</definedName>
    <definedName name="t05n" hidden="1">{#N/A,#N/A,FALSE,"т04"}</definedName>
    <definedName name="t05n_1" localSheetId="4" hidden="1">{#N/A,#N/A,FALSE,"т04"}</definedName>
    <definedName name="t05n_1" localSheetId="2" hidden="1">{#N/A,#N/A,FALSE,"т04"}</definedName>
    <definedName name="t05n_2" localSheetId="0" hidden="1">{#N/A,#N/A,FALSE,"т04"}</definedName>
    <definedName name="t05n_2" localSheetId="5" hidden="1">{#N/A,#N/A,FALSE,"т04"}</definedName>
    <definedName name="t05n_2" localSheetId="2" hidden="1">{#N/A,#N/A,FALSE,"т04"}</definedName>
    <definedName name="t05n_2" localSheetId="3" hidden="1">{#N/A,#N/A,FALSE,"т04"}</definedName>
    <definedName name="t05n_2" hidden="1">{#N/A,#N/A,FALSE,"т04"}</definedName>
    <definedName name="t05n_2_1" localSheetId="0" hidden="1">{#N/A,#N/A,FALSE,"т04"}</definedName>
    <definedName name="t05n_2_1" localSheetId="5" hidden="1">{#N/A,#N/A,FALSE,"т04"}</definedName>
    <definedName name="t05n_2_1" localSheetId="2" hidden="1">{#N/A,#N/A,FALSE,"т04"}</definedName>
    <definedName name="t05n_2_1" localSheetId="3" hidden="1">{#N/A,#N/A,FALSE,"т04"}</definedName>
    <definedName name="t05n_2_1" hidden="1">{#N/A,#N/A,FALSE,"т04"}</definedName>
    <definedName name="t05nn" localSheetId="0" hidden="1">{#N/A,#N/A,FALSE,"т04"}</definedName>
    <definedName name="t05nn" localSheetId="1" hidden="1">{#N/A,#N/A,FALSE,"т04"}</definedName>
    <definedName name="t05nn" localSheetId="5" hidden="1">{#N/A,#N/A,FALSE,"т04"}</definedName>
    <definedName name="t05nn" localSheetId="2" hidden="1">{#N/A,#N/A,FALSE,"т04"}</definedName>
    <definedName name="t05nn" localSheetId="3" hidden="1">{#N/A,#N/A,FALSE,"т04"}</definedName>
    <definedName name="t05nn" hidden="1">{#N/A,#N/A,FALSE,"т04"}</definedName>
    <definedName name="t05nn_1" localSheetId="4" hidden="1">{#N/A,#N/A,FALSE,"т04"}</definedName>
    <definedName name="t05nn_1" localSheetId="2" hidden="1">{#N/A,#N/A,FALSE,"т04"}</definedName>
    <definedName name="t05nn_2" localSheetId="0" hidden="1">{#N/A,#N/A,FALSE,"т04"}</definedName>
    <definedName name="t05nn_2" localSheetId="5" hidden="1">{#N/A,#N/A,FALSE,"т04"}</definedName>
    <definedName name="t05nn_2" localSheetId="2" hidden="1">{#N/A,#N/A,FALSE,"т04"}</definedName>
    <definedName name="t05nn_2" localSheetId="3" hidden="1">{#N/A,#N/A,FALSE,"т04"}</definedName>
    <definedName name="t05nn_2" hidden="1">{#N/A,#N/A,FALSE,"т04"}</definedName>
    <definedName name="t05nn_2_1" localSheetId="0" hidden="1">{#N/A,#N/A,FALSE,"т04"}</definedName>
    <definedName name="t05nn_2_1" localSheetId="5" hidden="1">{#N/A,#N/A,FALSE,"т04"}</definedName>
    <definedName name="t05nn_2_1" localSheetId="2" hidden="1">{#N/A,#N/A,FALSE,"т04"}</definedName>
    <definedName name="t05nn_2_1" localSheetId="3" hidden="1">{#N/A,#N/A,FALSE,"т04"}</definedName>
    <definedName name="t05nn_2_1" hidden="1">{#N/A,#N/A,FALSE,"т04"}</definedName>
    <definedName name="T5.17">'[22]т07(98)'!$A$1</definedName>
    <definedName name="Tab1.1" localSheetId="0">#REF!</definedName>
    <definedName name="Tab1.1" localSheetId="1">#REF!</definedName>
    <definedName name="Tab1.1" localSheetId="5">#REF!</definedName>
    <definedName name="Tab1.1" localSheetId="2">#REF!</definedName>
    <definedName name="Tab1.1">#REF!</definedName>
    <definedName name="Tab1.1a" localSheetId="0">#REF!</definedName>
    <definedName name="Tab1.1a" localSheetId="1">#REF!</definedName>
    <definedName name="Tab1.1a" localSheetId="5">#REF!</definedName>
    <definedName name="Tab1.1a" localSheetId="2">#REF!</definedName>
    <definedName name="Tab1.1a">#REF!</definedName>
    <definedName name="Tab6.5" localSheetId="0">#REF!</definedName>
    <definedName name="Tab6.5" localSheetId="1">#REF!</definedName>
    <definedName name="Tab6.5" localSheetId="5">#REF!</definedName>
    <definedName name="Tab6.5" localSheetId="2">#REF!</definedName>
    <definedName name="Tab6.5">#REF!</definedName>
    <definedName name="Taballgastables" localSheetId="0">#REF!</definedName>
    <definedName name="Taballgastables" localSheetId="1">#REF!</definedName>
    <definedName name="Taballgastables" localSheetId="5">#REF!</definedName>
    <definedName name="Taballgastables" localSheetId="2">#REF!</definedName>
    <definedName name="Taballgastables">#REF!</definedName>
    <definedName name="TabAmort2004" localSheetId="0">#REF!</definedName>
    <definedName name="TabAmort2004" localSheetId="1">#REF!</definedName>
    <definedName name="TabAmort2004" localSheetId="5">#REF!</definedName>
    <definedName name="TabAmort2004" localSheetId="2">#REF!</definedName>
    <definedName name="TabAmort2004">#REF!</definedName>
    <definedName name="TabAssumptionsImports" localSheetId="0">#REF!</definedName>
    <definedName name="TabAssumptionsImports" localSheetId="1">#REF!</definedName>
    <definedName name="TabAssumptionsImports" localSheetId="5">#REF!</definedName>
    <definedName name="TabAssumptionsImports" localSheetId="2">#REF!</definedName>
    <definedName name="TabAssumptionsImports">#REF!</definedName>
    <definedName name="TabCapAccount" localSheetId="0">#REF!</definedName>
    <definedName name="TabCapAccount" localSheetId="1">#REF!</definedName>
    <definedName name="TabCapAccount" localSheetId="5">#REF!</definedName>
    <definedName name="TabCapAccount" localSheetId="2">#REF!</definedName>
    <definedName name="TabCapAccount">#REF!</definedName>
    <definedName name="Tabdebt_historic" localSheetId="0">#REF!</definedName>
    <definedName name="Tabdebt_historic" localSheetId="1">#REF!</definedName>
    <definedName name="Tabdebt_historic" localSheetId="5">#REF!</definedName>
    <definedName name="Tabdebt_historic" localSheetId="2">#REF!</definedName>
    <definedName name="Tabdebt_historic">#REF!</definedName>
    <definedName name="Tabdebtflow" localSheetId="0">#REF!</definedName>
    <definedName name="Tabdebtflow" localSheetId="1">#REF!</definedName>
    <definedName name="Tabdebtflow" localSheetId="5">#REF!</definedName>
    <definedName name="Tabdebtflow" localSheetId="2">#REF!</definedName>
    <definedName name="Tabdebtflow">#REF!</definedName>
    <definedName name="TabExports" localSheetId="0">#REF!</definedName>
    <definedName name="TabExports" localSheetId="1">#REF!</definedName>
    <definedName name="TabExports" localSheetId="5">#REF!</definedName>
    <definedName name="TabExports" localSheetId="2">#REF!</definedName>
    <definedName name="TabExports">#REF!</definedName>
    <definedName name="TabFcredit2007" localSheetId="0">#REF!</definedName>
    <definedName name="TabFcredit2007" localSheetId="1">#REF!</definedName>
    <definedName name="TabFcredit2007" localSheetId="5">#REF!</definedName>
    <definedName name="TabFcredit2007" localSheetId="2">#REF!</definedName>
    <definedName name="TabFcredit2007">#REF!</definedName>
    <definedName name="TabFcredit2010" localSheetId="0">#REF!</definedName>
    <definedName name="TabFcredit2010" localSheetId="1">#REF!</definedName>
    <definedName name="TabFcredit2010" localSheetId="5">#REF!</definedName>
    <definedName name="TabFcredit2010" localSheetId="2">#REF!</definedName>
    <definedName name="TabFcredit2010">#REF!</definedName>
    <definedName name="TabGas_arrears_to_Russia" localSheetId="0">#REF!</definedName>
    <definedName name="TabGas_arrears_to_Russia" localSheetId="1">#REF!</definedName>
    <definedName name="TabGas_arrears_to_Russia" localSheetId="5">#REF!</definedName>
    <definedName name="TabGas_arrears_to_Russia" localSheetId="2">#REF!</definedName>
    <definedName name="TabGas_arrears_to_Russia">#REF!</definedName>
    <definedName name="TabImportdetail" localSheetId="0">#REF!</definedName>
    <definedName name="TabImportdetail" localSheetId="1">#REF!</definedName>
    <definedName name="TabImportdetail" localSheetId="5">#REF!</definedName>
    <definedName name="TabImportdetail" localSheetId="2">#REF!</definedName>
    <definedName name="TabImportdetail">#REF!</definedName>
    <definedName name="TabImports" localSheetId="0">#REF!</definedName>
    <definedName name="TabImports" localSheetId="1">#REF!</definedName>
    <definedName name="TabImports" localSheetId="5">#REF!</definedName>
    <definedName name="TabImports" localSheetId="2">#REF!</definedName>
    <definedName name="TabImports">#REF!</definedName>
    <definedName name="Table" localSheetId="0">#REF!</definedName>
    <definedName name="Table" localSheetId="1">#REF!</definedName>
    <definedName name="Table" localSheetId="5">#REF!</definedName>
    <definedName name="Table" localSheetId="2">#REF!</definedName>
    <definedName name="Table">#REF!</definedName>
    <definedName name="Table_2____Moldova___General_Government_Budget_1995_98__Mdl_millions__1" localSheetId="0">#REF!</definedName>
    <definedName name="Table_2____Moldova___General_Government_Budget_1995_98__Mdl_millions__1" localSheetId="1">#REF!</definedName>
    <definedName name="Table_2____Moldova___General_Government_Budget_1995_98__Mdl_millions__1" localSheetId="5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 localSheetId="1">#REF!</definedName>
    <definedName name="Table_3._Moldova__Balance_of_Payments__1994_98" localSheetId="5">#REF!</definedName>
    <definedName name="Table_3._Moldova__Balance_of_Payments__1994_98" localSheetId="2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 localSheetId="1">#REF!</definedName>
    <definedName name="Table_4.__Moldova____Monetary_Survey_and_Projections__1994_98_1" localSheetId="5">#REF!</definedName>
    <definedName name="Table_4.__Moldova____Monetary_Survey_and_Projections__1994_98_1" localSheetId="2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 localSheetId="1">#REF!</definedName>
    <definedName name="Table_6.__Moldova__Balance_of_Payments__1994_98" localSheetId="5">#REF!</definedName>
    <definedName name="Table_6.__Moldova__Balance_of_Payments__1994_98" localSheetId="2">#REF!</definedName>
    <definedName name="Table_6.__Moldova__Balance_of_Payments__1994_98">#REF!</definedName>
    <definedName name="Table129" localSheetId="0">#REF!</definedName>
    <definedName name="Table129" localSheetId="1">#REF!</definedName>
    <definedName name="Table129" localSheetId="5">#REF!</definedName>
    <definedName name="Table129" localSheetId="2">#REF!</definedName>
    <definedName name="Table129">#REF!</definedName>
    <definedName name="table130" localSheetId="0">#REF!</definedName>
    <definedName name="table130" localSheetId="1">#REF!</definedName>
    <definedName name="table130" localSheetId="5">#REF!</definedName>
    <definedName name="table130" localSheetId="2">#REF!</definedName>
    <definedName name="table130">#REF!</definedName>
    <definedName name="Table135" localSheetId="0">#REF!,[23]Contents!$A$87:$H$247</definedName>
    <definedName name="Table135" localSheetId="1">#REF!,[23]Contents!$A$87:$H$247</definedName>
    <definedName name="Table135" localSheetId="5">#REF!,[24]Contents!$A$87:$H$247</definedName>
    <definedName name="Table135" localSheetId="2">#REF!,[23]Contents!$A$87:$H$247</definedName>
    <definedName name="Table135" localSheetId="3">#REF!,[23]Contents!$A$87:$H$247</definedName>
    <definedName name="Table135">#REF!,[23]Contents!$A$87:$H$247</definedName>
    <definedName name="Table16_2000" localSheetId="0">#REF!</definedName>
    <definedName name="Table16_2000" localSheetId="1">#REF!</definedName>
    <definedName name="Table16_2000" localSheetId="5">#REF!</definedName>
    <definedName name="Table16_2000" localSheetId="2">#REF!</definedName>
    <definedName name="Table16_2000">#REF!</definedName>
    <definedName name="Table17" localSheetId="0">#REF!</definedName>
    <definedName name="Table17" localSheetId="1">#REF!</definedName>
    <definedName name="Table17" localSheetId="5">#REF!</definedName>
    <definedName name="Table17" localSheetId="2">#REF!</definedName>
    <definedName name="Table17">#REF!</definedName>
    <definedName name="Table19" localSheetId="0">#REF!</definedName>
    <definedName name="Table19" localSheetId="1">#REF!</definedName>
    <definedName name="Table19" localSheetId="5">#REF!</definedName>
    <definedName name="Table19" localSheetId="2">#REF!</definedName>
    <definedName name="Table19">#REF!</definedName>
    <definedName name="Table20" localSheetId="0">#REF!</definedName>
    <definedName name="Table20" localSheetId="1">#REF!</definedName>
    <definedName name="Table20" localSheetId="5">#REF!</definedName>
    <definedName name="Table20" localSheetId="2">#REF!</definedName>
    <definedName name="Table20">#REF!</definedName>
    <definedName name="Table21" localSheetId="0">#REF!,[25]Contents!$A$87:$H$247</definedName>
    <definedName name="Table21" localSheetId="1">#REF!,[25]Contents!$A$87:$H$247</definedName>
    <definedName name="Table21" localSheetId="5">#REF!,[26]Contents!$A$87:$H$247</definedName>
    <definedName name="Table21" localSheetId="2">#REF!,[25]Contents!$A$87:$H$247</definedName>
    <definedName name="Table21" localSheetId="3">#REF!,[25]Contents!$A$87:$H$247</definedName>
    <definedName name="Table21">#REF!,[25]Contents!$A$87:$H$247</definedName>
    <definedName name="Table22" localSheetId="0">#REF!</definedName>
    <definedName name="Table22" localSheetId="1">#REF!</definedName>
    <definedName name="Table22" localSheetId="5">#REF!</definedName>
    <definedName name="Table22" localSheetId="2">#REF!</definedName>
    <definedName name="Table22">#REF!</definedName>
    <definedName name="Table23" localSheetId="0">#REF!</definedName>
    <definedName name="Table23" localSheetId="1">#REF!</definedName>
    <definedName name="Table23" localSheetId="5">#REF!</definedName>
    <definedName name="Table23" localSheetId="2">#REF!</definedName>
    <definedName name="Table23">#REF!</definedName>
    <definedName name="Table24" localSheetId="0">#REF!</definedName>
    <definedName name="Table24" localSheetId="1">#REF!</definedName>
    <definedName name="Table24" localSheetId="5">#REF!</definedName>
    <definedName name="Table24" localSheetId="2">#REF!</definedName>
    <definedName name="Table24">#REF!</definedName>
    <definedName name="Table25" localSheetId="0">#REF!</definedName>
    <definedName name="Table25" localSheetId="1">#REF!</definedName>
    <definedName name="Table25" localSheetId="5">#REF!</definedName>
    <definedName name="Table25" localSheetId="2">#REF!</definedName>
    <definedName name="Table25">#REF!</definedName>
    <definedName name="Table26" localSheetId="0">#REF!</definedName>
    <definedName name="Table26" localSheetId="1">#REF!</definedName>
    <definedName name="Table26" localSheetId="5">#REF!</definedName>
    <definedName name="Table26" localSheetId="2">#REF!</definedName>
    <definedName name="Table26">#REF!</definedName>
    <definedName name="Table27" localSheetId="0">#REF!</definedName>
    <definedName name="Table27" localSheetId="1">#REF!</definedName>
    <definedName name="Table27" localSheetId="5">#REF!</definedName>
    <definedName name="Table27" localSheetId="2">#REF!</definedName>
    <definedName name="Table27">#REF!</definedName>
    <definedName name="Table28" localSheetId="0">#REF!</definedName>
    <definedName name="Table28" localSheetId="1">#REF!</definedName>
    <definedName name="Table28" localSheetId="5">#REF!</definedName>
    <definedName name="Table28" localSheetId="2">#REF!</definedName>
    <definedName name="Table28">#REF!</definedName>
    <definedName name="Table29" localSheetId="0">#REF!</definedName>
    <definedName name="Table29" localSheetId="1">#REF!</definedName>
    <definedName name="Table29" localSheetId="5">#REF!</definedName>
    <definedName name="Table29" localSheetId="2">#REF!</definedName>
    <definedName name="Table29">#REF!</definedName>
    <definedName name="Table30" localSheetId="0">#REF!</definedName>
    <definedName name="Table30" localSheetId="1">#REF!</definedName>
    <definedName name="Table30" localSheetId="5">#REF!</definedName>
    <definedName name="Table30" localSheetId="2">#REF!</definedName>
    <definedName name="Table30">#REF!</definedName>
    <definedName name="Table31" localSheetId="0">#REF!</definedName>
    <definedName name="Table31" localSheetId="1">#REF!</definedName>
    <definedName name="Table31" localSheetId="5">#REF!</definedName>
    <definedName name="Table31" localSheetId="2">#REF!</definedName>
    <definedName name="Table31">#REF!</definedName>
    <definedName name="Table32" localSheetId="0">#REF!</definedName>
    <definedName name="Table32" localSheetId="1">#REF!</definedName>
    <definedName name="Table32" localSheetId="5">#REF!</definedName>
    <definedName name="Table32" localSheetId="2">#REF!</definedName>
    <definedName name="Table32">#REF!</definedName>
    <definedName name="Table33" localSheetId="0">#REF!</definedName>
    <definedName name="Table33" localSheetId="1">#REF!</definedName>
    <definedName name="Table33" localSheetId="5">#REF!</definedName>
    <definedName name="Table33" localSheetId="2">#REF!</definedName>
    <definedName name="Table33">#REF!</definedName>
    <definedName name="Table330" localSheetId="0">#REF!</definedName>
    <definedName name="Table330" localSheetId="1">#REF!</definedName>
    <definedName name="Table330" localSheetId="5">#REF!</definedName>
    <definedName name="Table330" localSheetId="2">#REF!</definedName>
    <definedName name="Table330">#REF!</definedName>
    <definedName name="Table336" localSheetId="0">#REF!</definedName>
    <definedName name="Table336" localSheetId="1">#REF!</definedName>
    <definedName name="Table336" localSheetId="5">#REF!</definedName>
    <definedName name="Table336" localSheetId="2">#REF!</definedName>
    <definedName name="Table336">#REF!</definedName>
    <definedName name="Table34" localSheetId="0">#REF!</definedName>
    <definedName name="Table34" localSheetId="1">#REF!</definedName>
    <definedName name="Table34" localSheetId="5">#REF!</definedName>
    <definedName name="Table34" localSheetId="2">#REF!</definedName>
    <definedName name="Table34">#REF!</definedName>
    <definedName name="Table35" localSheetId="0">#REF!</definedName>
    <definedName name="Table35" localSheetId="1">#REF!</definedName>
    <definedName name="Table35" localSheetId="5">#REF!</definedName>
    <definedName name="Table35" localSheetId="2">#REF!</definedName>
    <definedName name="Table35">#REF!</definedName>
    <definedName name="Table36" localSheetId="0">#REF!</definedName>
    <definedName name="Table36" localSheetId="1">#REF!</definedName>
    <definedName name="Table36" localSheetId="5">#REF!</definedName>
    <definedName name="Table36" localSheetId="2">#REF!</definedName>
    <definedName name="Table36">#REF!</definedName>
    <definedName name="Table37" localSheetId="0">#REF!</definedName>
    <definedName name="Table37" localSheetId="1">#REF!</definedName>
    <definedName name="Table37" localSheetId="5">#REF!</definedName>
    <definedName name="Table37" localSheetId="2">#REF!</definedName>
    <definedName name="Table37">#REF!</definedName>
    <definedName name="Table38" localSheetId="0">#REF!</definedName>
    <definedName name="Table38" localSheetId="1">#REF!</definedName>
    <definedName name="Table38" localSheetId="5">#REF!</definedName>
    <definedName name="Table38" localSheetId="2">#REF!</definedName>
    <definedName name="Table38">#REF!</definedName>
    <definedName name="Table39" localSheetId="0">#REF!</definedName>
    <definedName name="Table39" localSheetId="1">#REF!</definedName>
    <definedName name="Table39" localSheetId="5">#REF!</definedName>
    <definedName name="Table39" localSheetId="2">#REF!</definedName>
    <definedName name="Table39">#REF!</definedName>
    <definedName name="Table40" localSheetId="0">#REF!</definedName>
    <definedName name="Table40" localSheetId="1">#REF!</definedName>
    <definedName name="Table40" localSheetId="5">#REF!</definedName>
    <definedName name="Table40" localSheetId="2">#REF!</definedName>
    <definedName name="Table40">#REF!</definedName>
    <definedName name="Table41" localSheetId="0">#REF!</definedName>
    <definedName name="Table41" localSheetId="1">#REF!</definedName>
    <definedName name="Table41" localSheetId="5">#REF!</definedName>
    <definedName name="Table41" localSheetId="2">#REF!</definedName>
    <definedName name="Table41">#REF!</definedName>
    <definedName name="Table42" localSheetId="0">#REF!</definedName>
    <definedName name="Table42" localSheetId="1">#REF!</definedName>
    <definedName name="Table42" localSheetId="5">#REF!</definedName>
    <definedName name="Table42" localSheetId="2">#REF!</definedName>
    <definedName name="Table42">#REF!</definedName>
    <definedName name="Table43" localSheetId="0">#REF!</definedName>
    <definedName name="Table43" localSheetId="1">#REF!</definedName>
    <definedName name="Table43" localSheetId="5">#REF!</definedName>
    <definedName name="Table43" localSheetId="2">#REF!</definedName>
    <definedName name="Table43">#REF!</definedName>
    <definedName name="Table44" localSheetId="0">#REF!</definedName>
    <definedName name="Table44" localSheetId="1">#REF!</definedName>
    <definedName name="Table44" localSheetId="5">#REF!</definedName>
    <definedName name="Table44" localSheetId="2">#REF!</definedName>
    <definedName name="Table44">#REF!</definedName>
    <definedName name="TabMTBOP2006" localSheetId="0">#REF!</definedName>
    <definedName name="TabMTBOP2006" localSheetId="1">#REF!</definedName>
    <definedName name="TabMTBOP2006" localSheetId="5">#REF!</definedName>
    <definedName name="TabMTBOP2006" localSheetId="2">#REF!</definedName>
    <definedName name="TabMTBOP2006">#REF!</definedName>
    <definedName name="TabMTbop2010" localSheetId="0">#REF!</definedName>
    <definedName name="TabMTbop2010" localSheetId="1">#REF!</definedName>
    <definedName name="TabMTbop2010" localSheetId="5">#REF!</definedName>
    <definedName name="TabMTbop2010" localSheetId="2">#REF!</definedName>
    <definedName name="TabMTbop2010">#REF!</definedName>
    <definedName name="TabMTdebt" localSheetId="0">#REF!</definedName>
    <definedName name="TabMTdebt" localSheetId="1">#REF!</definedName>
    <definedName name="TabMTdebt" localSheetId="5">#REF!</definedName>
    <definedName name="TabMTdebt" localSheetId="2">#REF!</definedName>
    <definedName name="TabMTdebt">#REF!</definedName>
    <definedName name="TabNonfactorServices_and_Income" localSheetId="0">#REF!</definedName>
    <definedName name="TabNonfactorServices_and_Income" localSheetId="1">#REF!</definedName>
    <definedName name="TabNonfactorServices_and_Income" localSheetId="5">#REF!</definedName>
    <definedName name="TabNonfactorServices_and_Income" localSheetId="2">#REF!</definedName>
    <definedName name="TabNonfactorServices_and_Income">#REF!</definedName>
    <definedName name="TabOutMon" localSheetId="0">#REF!</definedName>
    <definedName name="TabOutMon" localSheetId="1">#REF!</definedName>
    <definedName name="TabOutMon" localSheetId="5">#REF!</definedName>
    <definedName name="TabOutMon" localSheetId="2">#REF!</definedName>
    <definedName name="TabOutMon">#REF!</definedName>
    <definedName name="TabsimplifiedBOP" localSheetId="0">#REF!</definedName>
    <definedName name="TabsimplifiedBOP" localSheetId="1">#REF!</definedName>
    <definedName name="TabsimplifiedBOP" localSheetId="5">#REF!</definedName>
    <definedName name="TabsimplifiedBOP" localSheetId="2">#REF!</definedName>
    <definedName name="TabsimplifiedBOP">#REF!</definedName>
    <definedName name="TAX_f" localSheetId="0">[1]Links!#REF!</definedName>
    <definedName name="TAX_f" localSheetId="1">[2]Links!#REF!</definedName>
    <definedName name="TAX_f" localSheetId="5">[2]Links!#REF!</definedName>
    <definedName name="TAX_f" localSheetId="2">[2]Links!#REF!</definedName>
    <definedName name="TAX_f">[2]Links!#REF!</definedName>
    <definedName name="TaxArrears" localSheetId="0">#REF!</definedName>
    <definedName name="TaxArrears" localSheetId="1">#REF!</definedName>
    <definedName name="TaxArrears" localSheetId="5">#REF!</definedName>
    <definedName name="TaxArrears" localSheetId="2">#REF!</definedName>
    <definedName name="TaxArrears">#REF!</definedName>
    <definedName name="TB" localSheetId="0">[1]Links!#REF!</definedName>
    <definedName name="TB" localSheetId="1">[2]Links!#REF!</definedName>
    <definedName name="TB" localSheetId="5">[2]Links!#REF!</definedName>
    <definedName name="TB" localSheetId="2">[2]Links!#REF!</definedName>
    <definedName name="TB">[2]Links!#REF!</definedName>
    <definedName name="TB_f" localSheetId="0">[1]Links!#REF!</definedName>
    <definedName name="TB_f" localSheetId="1">[2]Links!#REF!</definedName>
    <definedName name="TB_f" localSheetId="5">[2]Links!#REF!</definedName>
    <definedName name="TB_f" localSheetId="2">[2]Links!#REF!</definedName>
    <definedName name="TB_f">[2]Links!#REF!</definedName>
    <definedName name="TD_f" localSheetId="0">[1]Links!#REF!</definedName>
    <definedName name="TD_f" localSheetId="1">[2]Links!#REF!</definedName>
    <definedName name="TD_f" localSheetId="5">[2]Links!#REF!</definedName>
    <definedName name="TD_f" localSheetId="2">[2]Links!#REF!</definedName>
    <definedName name="TD_f">[2]Links!#REF!</definedName>
    <definedName name="TDNF" localSheetId="0">[1]Links!$F$7</definedName>
    <definedName name="TDNF">[2]Links!$F$7</definedName>
    <definedName name="TDNFM" localSheetId="0">[1]Links!$F$14</definedName>
    <definedName name="TDNFM">[2]Links!$F$14</definedName>
    <definedName name="TDNFRM" localSheetId="0">[1]Links!$H$14</definedName>
    <definedName name="TDNFRM">[2]Links!$H$14</definedName>
    <definedName name="TDNFRY" localSheetId="0">[1]Links!$H$21</definedName>
    <definedName name="TDNFRY">[2]Links!$H$21</definedName>
    <definedName name="TDNFY" localSheetId="0">[1]Links!$F$21</definedName>
    <definedName name="TDNFY">[2]Links!$F$21</definedName>
    <definedName name="TDNFYN" localSheetId="0">[1]Links!$F$35</definedName>
    <definedName name="TDNFYN">[2]Links!$F$35</definedName>
    <definedName name="TDNFYND" localSheetId="0">[1]Links!$F$42</definedName>
    <definedName name="TDNFYND">[2]Links!$F$42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et_1" localSheetId="4" hidden="1">{#N/A,#N/A,FALSE,"SimInp1";#N/A,#N/A,FALSE,"SimInp2";#N/A,#N/A,FALSE,"SimOut1";#N/A,#N/A,FALSE,"SimOut2";#N/A,#N/A,FALSE,"SimOut3";#N/A,#N/A,FALSE,"SimOut4";#N/A,#N/A,FALSE,"SimOut5"}</definedName>
    <definedName name="teset_1" localSheetId="2" hidden="1">{#N/A,#N/A,FALSE,"SimInp1";#N/A,#N/A,FALSE,"SimInp2";#N/A,#N/A,FALSE,"SimOut1";#N/A,#N/A,FALSE,"SimOut2";#N/A,#N/A,FALSE,"SimOut3";#N/A,#N/A,FALSE,"SimOut4";#N/A,#N/A,FALSE,"SimOut5"}</definedName>
    <definedName name="teset_2" localSheetId="0" hidden="1">{#N/A,#N/A,FALSE,"SimInp1";#N/A,#N/A,FALSE,"SimInp2";#N/A,#N/A,FALSE,"SimOut1";#N/A,#N/A,FALSE,"SimOut2";#N/A,#N/A,FALSE,"SimOut3";#N/A,#N/A,FALSE,"SimOut4";#N/A,#N/A,FALSE,"SimOut5"}</definedName>
    <definedName name="teset_2" localSheetId="5" hidden="1">{#N/A,#N/A,FALSE,"SimInp1";#N/A,#N/A,FALSE,"SimInp2";#N/A,#N/A,FALSE,"SimOut1";#N/A,#N/A,FALSE,"SimOut2";#N/A,#N/A,FALSE,"SimOut3";#N/A,#N/A,FALSE,"SimOut4";#N/A,#N/A,FALSE,"SimOut5"}</definedName>
    <definedName name="teset_2" localSheetId="2" hidden="1">{#N/A,#N/A,FALSE,"SimInp1";#N/A,#N/A,FALSE,"SimInp2";#N/A,#N/A,FALSE,"SimOut1";#N/A,#N/A,FALSE,"SimOut2";#N/A,#N/A,FALSE,"SimOut3";#N/A,#N/A,FALSE,"SimOut4";#N/A,#N/A,FALSE,"SimOut5"}</definedName>
    <definedName name="teset_2" localSheetId="3" hidden="1">{#N/A,#N/A,FALSE,"SimInp1";#N/A,#N/A,FALSE,"SimInp2";#N/A,#N/A,FALSE,"SimOut1";#N/A,#N/A,FALSE,"SimOut2";#N/A,#N/A,FALSE,"SimOut3";#N/A,#N/A,FALSE,"SimOut4";#N/A,#N/A,FALSE,"SimOut5"}</definedName>
    <definedName name="teset_2" hidden="1">{#N/A,#N/A,FALSE,"SimInp1";#N/A,#N/A,FALSE,"SimInp2";#N/A,#N/A,FALSE,"SimOut1";#N/A,#N/A,FALSE,"SimOut2";#N/A,#N/A,FALSE,"SimOut3";#N/A,#N/A,FALSE,"SimOut4";#N/A,#N/A,FALSE,"SimOut5"}</definedName>
    <definedName name="teset_2_1" localSheetId="0" hidden="1">{#N/A,#N/A,FALSE,"SimInp1";#N/A,#N/A,FALSE,"SimInp2";#N/A,#N/A,FALSE,"SimOut1";#N/A,#N/A,FALSE,"SimOut2";#N/A,#N/A,FALSE,"SimOut3";#N/A,#N/A,FALSE,"SimOut4";#N/A,#N/A,FALSE,"SimOut5"}</definedName>
    <definedName name="teset_2_1" localSheetId="5" hidden="1">{#N/A,#N/A,FALSE,"SimInp1";#N/A,#N/A,FALSE,"SimInp2";#N/A,#N/A,FALSE,"SimOut1";#N/A,#N/A,FALSE,"SimOut2";#N/A,#N/A,FALSE,"SimOut3";#N/A,#N/A,FALSE,"SimOut4";#N/A,#N/A,FALSE,"SimOut5"}</definedName>
    <definedName name="teset_2_1" localSheetId="2" hidden="1">{#N/A,#N/A,FALSE,"SimInp1";#N/A,#N/A,FALSE,"SimInp2";#N/A,#N/A,FALSE,"SimOut1";#N/A,#N/A,FALSE,"SimOut2";#N/A,#N/A,FALSE,"SimOut3";#N/A,#N/A,FALSE,"SimOut4";#N/A,#N/A,FALSE,"SimOut5"}</definedName>
    <definedName name="teset_2_1" localSheetId="3" hidden="1">{#N/A,#N/A,FALSE,"SimInp1";#N/A,#N/A,FALSE,"SimInp2";#N/A,#N/A,FALSE,"SimOut1";#N/A,#N/A,FALSE,"SimOut2";#N/A,#N/A,FALSE,"SimOut3";#N/A,#N/A,FALSE,"SimOut4";#N/A,#N/A,FALSE,"SimOut5"}</definedName>
    <definedName name="teset_2_1" hidden="1">{#N/A,#N/A,FALSE,"SimInp1";#N/A,#N/A,FALSE,"SimInp2";#N/A,#N/A,FALSE,"SimOut1";#N/A,#N/A,FALSE,"SimOut2";#N/A,#N/A,FALSE,"SimOut3";#N/A,#N/A,FALSE,"SimOut4";#N/A,#N/A,FALSE,"SimOut5"}</definedName>
    <definedName name="Trade_balance" localSheetId="0">#REF!</definedName>
    <definedName name="Trade_balance" localSheetId="1">#REF!</definedName>
    <definedName name="Trade_balance" localSheetId="5">#REF!</definedName>
    <definedName name="Trade_balance" localSheetId="2">#REF!</definedName>
    <definedName name="Trade_balance">#REF!</definedName>
    <definedName name="trade_figure" localSheetId="0">#REF!</definedName>
    <definedName name="trade_figure" localSheetId="1">#REF!</definedName>
    <definedName name="trade_figure" localSheetId="5">#REF!</definedName>
    <definedName name="trade_figure" localSheetId="2">#REF!</definedName>
    <definedName name="trade_figure">#REF!</definedName>
    <definedName name="tre">[27]Links!$J$12</definedName>
    <definedName name="TURN" localSheetId="0">[1]Links!$J$6</definedName>
    <definedName name="TURN">[2]Links!$J$6</definedName>
    <definedName name="TURN_F" localSheetId="0">[1]Links!$T$6</definedName>
    <definedName name="TURN_F">[2]Links!$T$6</definedName>
    <definedName name="TURNM" localSheetId="0">[1]Links!$J$16</definedName>
    <definedName name="TURNM">[2]Links!$J$16</definedName>
    <definedName name="TURNMY" localSheetId="0">[1]Links!$J$26</definedName>
    <definedName name="TURNMY">[2]Links!$J$26</definedName>
    <definedName name="TURNR" localSheetId="0">[1]Links!$R$11</definedName>
    <definedName name="TURNR">[2]Links!$R$11</definedName>
    <definedName name="TURNR_F" localSheetId="0">[1]Links!$T$23</definedName>
    <definedName name="TURNR_F">[2]Links!$T$23</definedName>
    <definedName name="TURNRM" localSheetId="0">[1]Links!$R$6</definedName>
    <definedName name="TURNRM">[2]Links!$R$6</definedName>
    <definedName name="TURNY" localSheetId="0">[1]Links!$J$11</definedName>
    <definedName name="TURNY">[2]Links!$J$11</definedName>
    <definedName name="UNEMP" localSheetId="0">[6]C!$L$23</definedName>
    <definedName name="UNEMP">[7]C!$L$23</definedName>
    <definedName name="UNEMP_F" localSheetId="0">[1]Links!$T$15</definedName>
    <definedName name="UNEMP_F">[2]Links!$T$15</definedName>
    <definedName name="UNEMP_P" localSheetId="0">[1]Links!$X$18</definedName>
    <definedName name="UNEMP_P">[2]Links!$X$18</definedName>
    <definedName name="USAA" localSheetId="0">[1]Links!$P$2</definedName>
    <definedName name="USAA">[2]Links!$P$2</definedName>
    <definedName name="USAAM" localSheetId="0">[1]Links!$P$8</definedName>
    <definedName name="USAAM">[2]Links!$P$8</definedName>
    <definedName name="USAAY" localSheetId="0">[1]Links!$P$14</definedName>
    <definedName name="USAAY">[2]Links!$P$14</definedName>
    <definedName name="USAE" localSheetId="0">[1]Links!$P$3</definedName>
    <definedName name="USAE">[2]Links!$P$3</definedName>
    <definedName name="USAEM" localSheetId="0">[1]Links!$P$9</definedName>
    <definedName name="USAEM">[2]Links!$P$9</definedName>
    <definedName name="USAEY" localSheetId="0">[1]Links!$P$15</definedName>
    <definedName name="USAEY">[2]Links!$P$15</definedName>
    <definedName name="USAYA" localSheetId="0">[1]Links!$V$9</definedName>
    <definedName name="USAYA">[2]Links!$V$9</definedName>
    <definedName name="V">'[28]146024'!$A$1:$K$1</definedName>
    <definedName name="Vaga" localSheetId="0" hidden="1">{#N/A,#N/A,FALSE,"т02бд"}</definedName>
    <definedName name="Vaga" localSheetId="5" hidden="1">{#N/A,#N/A,FALSE,"т02бд"}</definedName>
    <definedName name="Vaga" localSheetId="2" hidden="1">{#N/A,#N/A,FALSE,"т02бд"}</definedName>
    <definedName name="Vaga" localSheetId="3" hidden="1">{#N/A,#N/A,FALSE,"т02бд"}</definedName>
    <definedName name="Vaga" hidden="1">{#N/A,#N/A,FALSE,"т02бд"}</definedName>
    <definedName name="Vaga_1" localSheetId="0" hidden="1">{#N/A,#N/A,FALSE,"т02бд"}</definedName>
    <definedName name="Vaga_1" localSheetId="5" hidden="1">{#N/A,#N/A,FALSE,"т02бд"}</definedName>
    <definedName name="Vaga_1" localSheetId="2" hidden="1">{#N/A,#N/A,FALSE,"т02бд"}</definedName>
    <definedName name="Vaga_1" localSheetId="3" hidden="1">{#N/A,#N/A,FALSE,"т02бд"}</definedName>
    <definedName name="Vaga_1" hidden="1">{#N/A,#N/A,FALSE,"т02бд"}</definedName>
    <definedName name="Vaga_1_1" localSheetId="4" hidden="1">{#N/A,#N/A,FALSE,"т02бд"}</definedName>
    <definedName name="Vaga_2" localSheetId="0" hidden="1">{#N/A,#N/A,FALSE,"т02бд"}</definedName>
    <definedName name="Vaga_2" localSheetId="5" hidden="1">{#N/A,#N/A,FALSE,"т02бд"}</definedName>
    <definedName name="Vaga_2" localSheetId="2" hidden="1">{#N/A,#N/A,FALSE,"т02бд"}</definedName>
    <definedName name="Vaga_2" localSheetId="3" hidden="1">{#N/A,#N/A,FALSE,"т02бд"}</definedName>
    <definedName name="Vaga_2" hidden="1">{#N/A,#N/A,FALSE,"т02бд"}</definedName>
    <definedName name="VAGA_NAT" localSheetId="0" hidden="1">{#N/A,#N/A,FALSE,"т02бд"}</definedName>
    <definedName name="VAGA_NAT" localSheetId="5" hidden="1">{#N/A,#N/A,FALSE,"т02бд"}</definedName>
    <definedName name="VAGA_NAT" localSheetId="2" hidden="1">{#N/A,#N/A,FALSE,"т02бд"}</definedName>
    <definedName name="VAGA_NAT" localSheetId="3" hidden="1">{#N/A,#N/A,FALSE,"т02бд"}</definedName>
    <definedName name="VAGA_NAT" hidden="1">{#N/A,#N/A,FALSE,"т02бд"}</definedName>
    <definedName name="VAGA_NAT_1" localSheetId="0" hidden="1">{#N/A,#N/A,FALSE,"т02бд"}</definedName>
    <definedName name="VAGA_NAT_1" localSheetId="5" hidden="1">{#N/A,#N/A,FALSE,"т02бд"}</definedName>
    <definedName name="VAGA_NAT_1" localSheetId="2" hidden="1">{#N/A,#N/A,FALSE,"т02бд"}</definedName>
    <definedName name="VAGA_NAT_1" localSheetId="3" hidden="1">{#N/A,#N/A,FALSE,"т02бд"}</definedName>
    <definedName name="VAGA_NAT_1" hidden="1">{#N/A,#N/A,FALSE,"т02бд"}</definedName>
    <definedName name="VAGA_NAT_1_1" localSheetId="4" hidden="1">{#N/A,#N/A,FALSE,"т02бд"}</definedName>
    <definedName name="VAGA_NAT_2" localSheetId="0" hidden="1">{#N/A,#N/A,FALSE,"т02бд"}</definedName>
    <definedName name="VAGA_NAT_2" localSheetId="5" hidden="1">{#N/A,#N/A,FALSE,"т02бд"}</definedName>
    <definedName name="VAGA_NAT_2" localSheetId="2" hidden="1">{#N/A,#N/A,FALSE,"т02бд"}</definedName>
    <definedName name="VAGA_NAT_2" localSheetId="3" hidden="1">{#N/A,#N/A,FALSE,"т02бд"}</definedName>
    <definedName name="VAGA_NAT_2" hidden="1">{#N/A,#N/A,FALSE,"т02бд"}</definedName>
    <definedName name="VM0" localSheetId="0">[1]Links!$V$3</definedName>
    <definedName name="VM0">[2]Links!$V$3</definedName>
    <definedName name="VM0M" localSheetId="0">[1]Links!$J$27</definedName>
    <definedName name="VM0M">[2]Links!$J$27</definedName>
    <definedName name="VM0MC" localSheetId="0">[1]Links!$J$30</definedName>
    <definedName name="VM0MC">[2]Links!$J$30</definedName>
    <definedName name="VM3M" localSheetId="0">[1]Links!$J$28</definedName>
    <definedName name="VM3M">[2]Links!$J$28</definedName>
    <definedName name="VM3MC" localSheetId="0">[1]Links!$J$31</definedName>
    <definedName name="VM3MC">[2]Links!$J$31</definedName>
    <definedName name="VM3P" localSheetId="0">[1]Links!$V$22</definedName>
    <definedName name="VM3P">[2]Links!$V$22</definedName>
    <definedName name="vvvv" localSheetId="0" hidden="1">{#N/A,#N/A,FALSE,"т02бд"}</definedName>
    <definedName name="vvvv" localSheetId="5" hidden="1">{#N/A,#N/A,FALSE,"т02бд"}</definedName>
    <definedName name="vvvv" localSheetId="2" hidden="1">{#N/A,#N/A,FALSE,"т02бд"}</definedName>
    <definedName name="vvvv" localSheetId="3" hidden="1">{#N/A,#N/A,FALSE,"т02бд"}</definedName>
    <definedName name="vvvv" hidden="1">{#N/A,#N/A,FALSE,"т02бд"}</definedName>
    <definedName name="vvvv_1" localSheetId="0" hidden="1">{#N/A,#N/A,FALSE,"т02бд"}</definedName>
    <definedName name="vvvv_1" localSheetId="5" hidden="1">{#N/A,#N/A,FALSE,"т02бд"}</definedName>
    <definedName name="vvvv_1" localSheetId="2" hidden="1">{#N/A,#N/A,FALSE,"т02бд"}</definedName>
    <definedName name="vvvv_1" localSheetId="3" hidden="1">{#N/A,#N/A,FALSE,"т02бд"}</definedName>
    <definedName name="vvvv_1" hidden="1">{#N/A,#N/A,FALSE,"т02бд"}</definedName>
    <definedName name="vvvv_1_1" localSheetId="4" hidden="1">{#N/A,#N/A,FALSE,"т02бд"}</definedName>
    <definedName name="vvvv_2" localSheetId="0" hidden="1">{#N/A,#N/A,FALSE,"т02бд"}</definedName>
    <definedName name="vvvv_2" localSheetId="5" hidden="1">{#N/A,#N/A,FALSE,"т02бд"}</definedName>
    <definedName name="vvvv_2" localSheetId="2" hidden="1">{#N/A,#N/A,FALSE,"т02бд"}</definedName>
    <definedName name="vvvv_2" localSheetId="3" hidden="1">{#N/A,#N/A,FALSE,"т02бд"}</definedName>
    <definedName name="vvvv_2" hidden="1">{#N/A,#N/A,FALSE,"т02бд"}</definedName>
    <definedName name="W" localSheetId="0">[6]C!$L$19</definedName>
    <definedName name="W">[7]C!$L$19</definedName>
    <definedName name="W_F" localSheetId="0">[1]Links!$T$11</definedName>
    <definedName name="W_F">[2]Links!$T$11</definedName>
    <definedName name="W_P" localSheetId="0">[1]Links!$X$14</definedName>
    <definedName name="W_P">[2]Links!$X$14</definedName>
    <definedName name="WAG" localSheetId="0">[1]Links!$L$3</definedName>
    <definedName name="WAG">[2]Links!$L$3</definedName>
    <definedName name="WAGC" localSheetId="0">[1]Links!$L$15</definedName>
    <definedName name="WAGC">[2]Links!$L$15</definedName>
    <definedName name="WAGCP" localSheetId="0">[1]Links!$L$19</definedName>
    <definedName name="WAGCP">[2]Links!$L$19</definedName>
    <definedName name="Wage" localSheetId="0">[6]C!$L$30</definedName>
    <definedName name="Wage">[7]C!$L$30</definedName>
    <definedName name="WAGE_f" localSheetId="0">[1]Links!#REF!</definedName>
    <definedName name="WAGE_f" localSheetId="1">[2]Links!#REF!</definedName>
    <definedName name="WAGE_f" localSheetId="5">[2]Links!#REF!</definedName>
    <definedName name="WAGE_f" localSheetId="2">[2]Links!#REF!</definedName>
    <definedName name="WAGE_f" localSheetId="3">[2]Links!#REF!</definedName>
    <definedName name="WAGE_f">[2]Links!#REF!</definedName>
    <definedName name="WAGE_P" localSheetId="0">[1]Links!$X$25</definedName>
    <definedName name="WAGE_P">[2]Links!$X$25</definedName>
    <definedName name="WAGEM" localSheetId="0">[1]Links!$L$43</definedName>
    <definedName name="WAGEM">[2]Links!$L$43</definedName>
    <definedName name="WAGER" localSheetId="0">[6]C!$L$31</definedName>
    <definedName name="WAGER">[7]C!$L$31</definedName>
    <definedName name="WAGER_f" localSheetId="0">[1]Links!#REF!</definedName>
    <definedName name="WAGER_f" localSheetId="1">[2]Links!#REF!</definedName>
    <definedName name="WAGER_f" localSheetId="5">[2]Links!#REF!</definedName>
    <definedName name="WAGER_f" localSheetId="2">[2]Links!#REF!</definedName>
    <definedName name="WAGER_f" localSheetId="3">[2]Links!#REF!</definedName>
    <definedName name="WAGER_f">[2]Links!#REF!</definedName>
    <definedName name="WAGERM" localSheetId="0">[1]Links!$L$46</definedName>
    <definedName name="WAGERM">[2]Links!$L$46</definedName>
    <definedName name="WAGERY" localSheetId="0">[1]Links!$L$47</definedName>
    <definedName name="WAGERY">[2]Links!$L$47</definedName>
    <definedName name="WAGES" localSheetId="0">[6]C!$L$21</definedName>
    <definedName name="WAGES">[7]C!$L$21</definedName>
    <definedName name="WAGES_F" localSheetId="0">[1]Links!$T$12</definedName>
    <definedName name="WAGES_F">[2]Links!$T$12</definedName>
    <definedName name="WAGES_P" localSheetId="0">[1]Links!$X$16</definedName>
    <definedName name="WAGES_P">[2]Links!$X$16</definedName>
    <definedName name="WAGESK_f" localSheetId="0">[1]Links!#REF!</definedName>
    <definedName name="WAGESK_f" localSheetId="1">[2]Links!#REF!</definedName>
    <definedName name="WAGESK_f" localSheetId="5">[2]Links!#REF!</definedName>
    <definedName name="WAGESK_f" localSheetId="2">[2]Links!#REF!</definedName>
    <definedName name="WAGESK_f" localSheetId="3">[2]Links!#REF!</definedName>
    <definedName name="WAGESK_f">[2]Links!#REF!</definedName>
    <definedName name="WAGESP_f" localSheetId="0">[1]Links!#REF!</definedName>
    <definedName name="WAGESP_f" localSheetId="1">[2]Links!#REF!</definedName>
    <definedName name="WAGESP_f" localSheetId="2">[2]Links!#REF!</definedName>
    <definedName name="WAGESP_f">[2]Links!#REF!</definedName>
    <definedName name="WAGESR_f" localSheetId="0">[1]Links!#REF!</definedName>
    <definedName name="WAGESR_f" localSheetId="1">[2]Links!#REF!</definedName>
    <definedName name="WAGESR_f" localSheetId="2">[2]Links!#REF!</definedName>
    <definedName name="WAGESR_f">[2]Links!#REF!</definedName>
    <definedName name="WAGESW_f" localSheetId="0">[1]Links!#REF!</definedName>
    <definedName name="WAGESW_f" localSheetId="1">[2]Links!#REF!</definedName>
    <definedName name="WAGESW_f" localSheetId="2">[2]Links!#REF!</definedName>
    <definedName name="WAGESW_f">[2]Links!#REF!</definedName>
    <definedName name="WAGEYA" localSheetId="0">[1]Links!$V$7</definedName>
    <definedName name="WAGEYA">[2]Links!$V$7</definedName>
    <definedName name="WAGM" localSheetId="0">[1]Links!$L$7</definedName>
    <definedName name="WAGM">[2]Links!$L$7</definedName>
    <definedName name="WAGRCY" localSheetId="0">[1]Links!$L$39</definedName>
    <definedName name="WAGRCY">[2]Links!$L$39</definedName>
    <definedName name="WAGRM" localSheetId="0">[1]Links!$L$27</definedName>
    <definedName name="WAGRM">[2]Links!$L$27</definedName>
    <definedName name="WPI" localSheetId="0">[4]Links!$B$7</definedName>
    <definedName name="WPI" localSheetId="1">#REF!</definedName>
    <definedName name="WPI" localSheetId="5">#REF!</definedName>
    <definedName name="WPI" localSheetId="2">#REF!</definedName>
    <definedName name="WPI" localSheetId="3">#REF!</definedName>
    <definedName name="WPI">#REF!</definedName>
    <definedName name="WPI_F" localSheetId="0">[12]Links!$T$32</definedName>
    <definedName name="WPI_F">[2]Links!$T$32</definedName>
    <definedName name="WPI_P" localSheetId="0">[12]Links!$X$5</definedName>
    <definedName name="WPI_P">[2]Links!$X$5</definedName>
    <definedName name="WPIA_f" localSheetId="0">[1]Links!#REF!</definedName>
    <definedName name="WPIA_f" localSheetId="1">[2]Links!#REF!</definedName>
    <definedName name="WPIA_f" localSheetId="5">[2]Links!#REF!</definedName>
    <definedName name="WPIA_f" localSheetId="2">[2]Links!#REF!</definedName>
    <definedName name="WPIA_f" localSheetId="3">[2]Links!#REF!</definedName>
    <definedName name="WPIA_f">[2]Links!#REF!</definedName>
    <definedName name="WPIAVG" localSheetId="0">[6]C!$L$11</definedName>
    <definedName name="WPIAVG">[7]C!$L$11</definedName>
    <definedName name="WPIAVG_F" localSheetId="0">[12]Links!$T$33</definedName>
    <definedName name="WPIAVG_F">[2]Links!$T$33</definedName>
    <definedName name="WPIAVG_P" localSheetId="0">[12]Links!$X$7</definedName>
    <definedName name="WPIAVG_P">[2]Links!$X$7</definedName>
    <definedName name="WPIC">[13]Links!$B$24</definedName>
    <definedName name="WPICA" localSheetId="0">[12]Links!$B$31</definedName>
    <definedName name="WPICA">[2]Links!$B$31</definedName>
    <definedName name="WPID">[14]Links!$D$9</definedName>
    <definedName name="WPIDC">[9]Links!$B$27</definedName>
    <definedName name="WPIDCA">[14]Links!$D$41</definedName>
    <definedName name="WPIDMY">[14]Links!$D$33</definedName>
    <definedName name="WPIDMYA">[14]Links!$D$49</definedName>
    <definedName name="WPIDPA">[9]Links!$B$72</definedName>
    <definedName name="WPIDQ">[9]Links!$B$36</definedName>
    <definedName name="WPIDQA">[9]Links!$B$45</definedName>
    <definedName name="WPIDY">[14]Links!$D$17</definedName>
    <definedName name="WPIDYA">[9]Links!$B$63</definedName>
    <definedName name="WPIE">[14]Links!$D$7</definedName>
    <definedName name="WPIEC">[9]Links!$B$25</definedName>
    <definedName name="WPIECA">[14]Links!$D$39</definedName>
    <definedName name="WPIEMY">[14]Links!$D$31</definedName>
    <definedName name="WPIEMYA">[14]Links!$D$47</definedName>
    <definedName name="WPIEPA">[9]Links!$B$70</definedName>
    <definedName name="WPIEQ">[9]Links!$B$34</definedName>
    <definedName name="WPIEQA">[9]Links!$B$43</definedName>
    <definedName name="WPIEY">[14]Links!$D$15</definedName>
    <definedName name="WPIEYA">[9]Links!$B$61</definedName>
    <definedName name="WPIM">[14]Links!$D$8</definedName>
    <definedName name="WPIMC">[9]Links!$B$26</definedName>
    <definedName name="WPIMCA">[14]Links!$D$40</definedName>
    <definedName name="WPIMMY">[14]Links!$D$32</definedName>
    <definedName name="WPIMMYA">[14]Links!$D$48</definedName>
    <definedName name="WPImov_f" localSheetId="0">[1]Links!#REF!</definedName>
    <definedName name="WPImov_f" localSheetId="1">[2]Links!#REF!</definedName>
    <definedName name="WPImov_f" localSheetId="5">[2]Links!#REF!</definedName>
    <definedName name="WPImov_f" localSheetId="2">[2]Links!#REF!</definedName>
    <definedName name="WPImov_f" localSheetId="3">[2]Links!#REF!</definedName>
    <definedName name="WPImov_f">[2]Links!#REF!</definedName>
    <definedName name="WPIMPA">[9]Links!$B$71</definedName>
    <definedName name="WPIMQ">[9]Links!$B$35</definedName>
    <definedName name="WPIMQA">[9]Links!$B$44</definedName>
    <definedName name="WPIMY" localSheetId="0">[4]Links!$B$37</definedName>
    <definedName name="WPIMY">[2]Links!$B$21</definedName>
    <definedName name="WPIMY1">[14]Links!$D$16</definedName>
    <definedName name="WPIMYA" localSheetId="0">[14]Links!$D$46</definedName>
    <definedName name="WPIMYA">[2]Links!$B$26</definedName>
    <definedName name="WPIPA" localSheetId="0">[4]Links!$B$49</definedName>
    <definedName name="WPIPA">[5]Links!$B$49</definedName>
    <definedName name="WPIQ">[13]Links!$B$33</definedName>
    <definedName name="WPIQA">[13]Links!$B$42</definedName>
    <definedName name="WPIY" localSheetId="0">[4]Links!$B$13</definedName>
    <definedName name="WPIY">[2]Links!$B$11</definedName>
    <definedName name="WPIYA">[13]Links!$B$60</definedName>
    <definedName name="WR" localSheetId="0">[6]C!$L$20</definedName>
    <definedName name="WR">[7]C!$L$20</definedName>
    <definedName name="WR_P" localSheetId="0">[1]Links!$X$15</definedName>
    <definedName name="WR_P">[2]Links!$X$15</definedName>
    <definedName name="wrn.04." localSheetId="0" hidden="1">{#N/A,#N/A,FALSE,"т04"}</definedName>
    <definedName name="wrn.04." localSheetId="1" hidden="1">{#N/A,#N/A,FALSE,"т04"}</definedName>
    <definedName name="wrn.04." localSheetId="5" hidden="1">{#N/A,#N/A,FALSE,"т04"}</definedName>
    <definedName name="wrn.04." localSheetId="2" hidden="1">{#N/A,#N/A,FALSE,"т04"}</definedName>
    <definedName name="wrn.04." localSheetId="3" hidden="1">{#N/A,#N/A,FALSE,"т04"}</definedName>
    <definedName name="wrn.04." hidden="1">{#N/A,#N/A,FALSE,"т04"}</definedName>
    <definedName name="wrn.04._1" localSheetId="4" hidden="1">{#N/A,#N/A,FALSE,"т04"}</definedName>
    <definedName name="wrn.04._1" localSheetId="2" hidden="1">{#N/A,#N/A,FALSE,"т02бд"}</definedName>
    <definedName name="wrn.04._2" localSheetId="0" hidden="1">{#N/A,#N/A,FALSE,"т04"}</definedName>
    <definedName name="wrn.04._2" localSheetId="5" hidden="1">{#N/A,#N/A,FALSE,"т04"}</definedName>
    <definedName name="wrn.04._2" localSheetId="2" hidden="1">{#N/A,#N/A,FALSE,"т04"}</definedName>
    <definedName name="wrn.04._2" localSheetId="3" hidden="1">{#N/A,#N/A,FALSE,"т04"}</definedName>
    <definedName name="wrn.04._2" hidden="1">{#N/A,#N/A,FALSE,"т04"}</definedName>
    <definedName name="wrn.04._2_1" localSheetId="0" hidden="1">{#N/A,#N/A,FALSE,"т04"}</definedName>
    <definedName name="wrn.04._2_1" localSheetId="5" hidden="1">{#N/A,#N/A,FALSE,"т04"}</definedName>
    <definedName name="wrn.04._2_1" localSheetId="2" hidden="1">{#N/A,#N/A,FALSE,"т04"}</definedName>
    <definedName name="wrn.04._2_1" localSheetId="3" hidden="1">{#N/A,#N/A,FALSE,"т04"}</definedName>
    <definedName name="wrn.04._2_1" hidden="1">{#N/A,#N/A,FALSE,"т04"}</definedName>
    <definedName name="wrn.BOP_MIDTERM." localSheetId="0" hidden="1">{"BOP_TAB",#N/A,FALSE,"N";"MIDTERM_TAB",#N/A,FALSE,"O"}</definedName>
    <definedName name="wrn.BOP_MIDTERM." localSheetId="1" hidden="1">{"BOP_TAB",#N/A,FALSE,"N";"MIDTERM_TAB",#N/A,FALSE,"O"}</definedName>
    <definedName name="wrn.BOP_MIDTERM." localSheetId="5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BOP_MIDTERM._1" localSheetId="4" hidden="1">{"BOP_TAB",#N/A,FALSE,"N";"MIDTERM_TAB",#N/A,FALSE,"O"}</definedName>
    <definedName name="wrn.BOP_MIDTERM._1" localSheetId="2" hidden="1">{"BOP_TAB",#N/A,FALSE,"N";"MIDTERM_TAB",#N/A,FALSE,"O"}</definedName>
    <definedName name="wrn.BOP_MIDTERM._2" localSheetId="0" hidden="1">{"BOP_TAB",#N/A,FALSE,"N";"MIDTERM_TAB",#N/A,FALSE,"O"}</definedName>
    <definedName name="wrn.BOP_MIDTERM._2" localSheetId="5" hidden="1">{"BOP_TAB",#N/A,FALSE,"N";"MIDTERM_TAB",#N/A,FALSE,"O"}</definedName>
    <definedName name="wrn.BOP_MIDTERM._2" localSheetId="2" hidden="1">{"BOP_TAB",#N/A,FALSE,"N";"MIDTERM_TAB",#N/A,FALSE,"O"}</definedName>
    <definedName name="wrn.BOP_MIDTERM._2" localSheetId="3" hidden="1">{"BOP_TAB",#N/A,FALSE,"N";"MIDTERM_TAB",#N/A,FALSE,"O"}</definedName>
    <definedName name="wrn.BOP_MIDTERM._2" hidden="1">{"BOP_TAB",#N/A,FALSE,"N";"MIDTERM_TAB",#N/A,FALSE,"O"}</definedName>
    <definedName name="wrn.BOP_MIDTERM._2_1" localSheetId="0" hidden="1">{"BOP_TAB",#N/A,FALSE,"N";"MIDTERM_TAB",#N/A,FALSE,"O"}</definedName>
    <definedName name="wrn.BOP_MIDTERM._2_1" localSheetId="5" hidden="1">{"BOP_TAB",#N/A,FALSE,"N";"MIDTERM_TAB",#N/A,FALSE,"O"}</definedName>
    <definedName name="wrn.BOP_MIDTERM._2_1" localSheetId="2" hidden="1">{"BOP_TAB",#N/A,FALSE,"N";"MIDTERM_TAB",#N/A,FALSE,"O"}</definedName>
    <definedName name="wrn.BOP_MIDTERM._2_1" localSheetId="3" hidden="1">{"BOP_TAB",#N/A,FALSE,"N";"MIDTERM_TAB",#N/A,FALSE,"O"}</definedName>
    <definedName name="wrn.BOP_MIDTERM._2_1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_1" hidden="1">{#N/A,#N/A,FALSE,"SimInp1";#N/A,#N/A,FALSE,"SimInp2";#N/A,#N/A,FALSE,"SimOut1";#N/A,#N/A,FALSE,"SimOut2";#N/A,#N/A,FALSE,"SimOut3";#N/A,#N/A,FALSE,"SimOut4";#N/A,#N/A,FALSE,"SimOut5"}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localSheetId="1" hidden="1">{"MONA",#N/A,FALSE,"S"}</definedName>
    <definedName name="wrn.MONA." localSheetId="5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hidden="1">{"MONA",#N/A,FALSE,"S"}</definedName>
    <definedName name="wrn.MONA._1" localSheetId="4" hidden="1">{"MONA",#N/A,FALSE,"S"}</definedName>
    <definedName name="wrn.MONA._1" localSheetId="2" hidden="1">{"MONA",#N/A,FALSE,"S"}</definedName>
    <definedName name="wrn.MONA._2" localSheetId="0" hidden="1">{"MONA",#N/A,FALSE,"S"}</definedName>
    <definedName name="wrn.MONA._2" localSheetId="5" hidden="1">{"MONA",#N/A,FALSE,"S"}</definedName>
    <definedName name="wrn.MONA._2" localSheetId="2" hidden="1">{"MONA",#N/A,FALSE,"S"}</definedName>
    <definedName name="wrn.MONA._2" localSheetId="3" hidden="1">{"MONA",#N/A,FALSE,"S"}</definedName>
    <definedName name="wrn.MONA._2" hidden="1">{"MONA",#N/A,FALSE,"S"}</definedName>
    <definedName name="wrn.MONA._2_1" localSheetId="0" hidden="1">{"MONA",#N/A,FALSE,"S"}</definedName>
    <definedName name="wrn.MONA._2_1" localSheetId="5" hidden="1">{"MONA",#N/A,FALSE,"S"}</definedName>
    <definedName name="wrn.MONA._2_1" localSheetId="2" hidden="1">{"MONA",#N/A,FALSE,"S"}</definedName>
    <definedName name="wrn.MONA._2_1" localSheetId="3" hidden="1">{"MONA",#N/A,FALSE,"S"}</definedName>
    <definedName name="wrn.MONA._2_1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Output._.tables._1" localSheetId="4" hidden="1">{#N/A,#N/A,FALSE,"I";#N/A,#N/A,FALSE,"J";#N/A,#N/A,FALSE,"K";#N/A,#N/A,FALSE,"L";#N/A,#N/A,FALSE,"M";#N/A,#N/A,FALSE,"N";#N/A,#N/A,FALSE,"O"}</definedName>
    <definedName name="wrn.Output._.tables._1" localSheetId="2" hidden="1">{#N/A,#N/A,FALSE,"I";#N/A,#N/A,FALSE,"J";#N/A,#N/A,FALSE,"K";#N/A,#N/A,FALSE,"L";#N/A,#N/A,FALSE,"M";#N/A,#N/A,FALSE,"N";#N/A,#N/A,FALSE,"O"}</definedName>
    <definedName name="wrn.Output._.tables._2" localSheetId="0" hidden="1">{#N/A,#N/A,FALSE,"I";#N/A,#N/A,FALSE,"J";#N/A,#N/A,FALSE,"K";#N/A,#N/A,FALSE,"L";#N/A,#N/A,FALSE,"M";#N/A,#N/A,FALSE,"N";#N/A,#N/A,FALSE,"O"}</definedName>
    <definedName name="wrn.Output._.tables._2" localSheetId="5" hidden="1">{#N/A,#N/A,FALSE,"I";#N/A,#N/A,FALSE,"J";#N/A,#N/A,FALSE,"K";#N/A,#N/A,FALSE,"L";#N/A,#N/A,FALSE,"M";#N/A,#N/A,FALSE,"N";#N/A,#N/A,FALSE,"O"}</definedName>
    <definedName name="wrn.Output._.tables._2" localSheetId="2" hidden="1">{#N/A,#N/A,FALSE,"I";#N/A,#N/A,FALSE,"J";#N/A,#N/A,FALSE,"K";#N/A,#N/A,FALSE,"L";#N/A,#N/A,FALSE,"M";#N/A,#N/A,FALSE,"N";#N/A,#N/A,FALSE,"O"}</definedName>
    <definedName name="wrn.Output._.tables._2" localSheetId="3" hidden="1">{#N/A,#N/A,FALSE,"I";#N/A,#N/A,FALSE,"J";#N/A,#N/A,FALSE,"K";#N/A,#N/A,FALSE,"L";#N/A,#N/A,FALSE,"M";#N/A,#N/A,FALSE,"N";#N/A,#N/A,FALSE,"O"}</definedName>
    <definedName name="wrn.Output._.tables._2" hidden="1">{#N/A,#N/A,FALSE,"I";#N/A,#N/A,FALSE,"J";#N/A,#N/A,FALSE,"K";#N/A,#N/A,FALSE,"L";#N/A,#N/A,FALSE,"M";#N/A,#N/A,FALSE,"N";#N/A,#N/A,FALSE,"O"}</definedName>
    <definedName name="wrn.Output._.tables._2_1" localSheetId="0" hidden="1">{#N/A,#N/A,FALSE,"I";#N/A,#N/A,FALSE,"J";#N/A,#N/A,FALSE,"K";#N/A,#N/A,FALSE,"L";#N/A,#N/A,FALSE,"M";#N/A,#N/A,FALSE,"N";#N/A,#N/A,FALSE,"O"}</definedName>
    <definedName name="wrn.Output._.tables._2_1" localSheetId="5" hidden="1">{#N/A,#N/A,FALSE,"I";#N/A,#N/A,FALSE,"J";#N/A,#N/A,FALSE,"K";#N/A,#N/A,FALSE,"L";#N/A,#N/A,FALSE,"M";#N/A,#N/A,FALSE,"N";#N/A,#N/A,FALSE,"O"}</definedName>
    <definedName name="wrn.Output._.tables._2_1" localSheetId="2" hidden="1">{#N/A,#N/A,FALSE,"I";#N/A,#N/A,FALSE,"J";#N/A,#N/A,FALSE,"K";#N/A,#N/A,FALSE,"L";#N/A,#N/A,FALSE,"M";#N/A,#N/A,FALSE,"N";#N/A,#N/A,FALSE,"O"}</definedName>
    <definedName name="wrn.Output._.tables._2_1" localSheetId="3" hidden="1">{#N/A,#N/A,FALSE,"I";#N/A,#N/A,FALSE,"J";#N/A,#N/A,FALSE,"K";#N/A,#N/A,FALSE,"L";#N/A,#N/A,FALSE,"M";#N/A,#N/A,FALSE,"N";#N/A,#N/A,FALSE,"O"}</definedName>
    <definedName name="wrn.Output._.tables._2_1" hidden="1">{#N/A,#N/A,FALSE,"I";#N/A,#N/A,FALSE,"J";#N/A,#N/A,FALSE,"K";#N/A,#N/A,FALSE,"L";#N/A,#N/A,FALSE,"M";#N/A,#N/A,FALSE,"N";#N/A,#N/A,FALSE,"O"}</definedName>
    <definedName name="wrn.WEO." localSheetId="0" hidden="1">{"WEO",#N/A,FALSE,"T"}</definedName>
    <definedName name="wrn.WEO." localSheetId="1" hidden="1">{"WEO",#N/A,FALSE,"T"}</definedName>
    <definedName name="wrn.WEO." localSheetId="5" hidden="1">{"WEO",#N/A,FALSE,"T"}</definedName>
    <definedName name="wrn.WEO." localSheetId="2" hidden="1">{"WEO",#N/A,FALSE,"T"}</definedName>
    <definedName name="wrn.WEO." localSheetId="3" hidden="1">{"WEO",#N/A,FALSE,"T"}</definedName>
    <definedName name="wrn.WEO." hidden="1">{"WEO",#N/A,FALSE,"T"}</definedName>
    <definedName name="wrn.WEO._1" localSheetId="4" hidden="1">{"WEO",#N/A,FALSE,"T"}</definedName>
    <definedName name="wrn.WEO._1" localSheetId="2" hidden="1">{"WEO",#N/A,FALSE,"T"}</definedName>
    <definedName name="wrn.WEO._2" localSheetId="0" hidden="1">{"WEO",#N/A,FALSE,"T"}</definedName>
    <definedName name="wrn.WEO._2" localSheetId="5" hidden="1">{"WEO",#N/A,FALSE,"T"}</definedName>
    <definedName name="wrn.WEO._2" localSheetId="2" hidden="1">{"WEO",#N/A,FALSE,"T"}</definedName>
    <definedName name="wrn.WEO._2" localSheetId="3" hidden="1">{"WEO",#N/A,FALSE,"T"}</definedName>
    <definedName name="wrn.WEO._2" hidden="1">{"WEO",#N/A,FALSE,"T"}</definedName>
    <definedName name="wrn.WEO._2_1" localSheetId="0" hidden="1">{"WEO",#N/A,FALSE,"T"}</definedName>
    <definedName name="wrn.WEO._2_1" localSheetId="5" hidden="1">{"WEO",#N/A,FALSE,"T"}</definedName>
    <definedName name="wrn.WEO._2_1" localSheetId="2" hidden="1">{"WEO",#N/A,FALSE,"T"}</definedName>
    <definedName name="wrn.WEO._2_1" localSheetId="3" hidden="1">{"WEO",#N/A,FALSE,"T"}</definedName>
    <definedName name="wrn.WEO._2_1" hidden="1">{"WEO",#N/A,FALSE,"T"}</definedName>
    <definedName name="wrn.д02." localSheetId="0" hidden="1">{#N/A,#N/A,FALSE,"т02бд"}</definedName>
    <definedName name="wrn.д02." localSheetId="1" hidden="1">{#N/A,#N/A,FALSE,"т02бд"}</definedName>
    <definedName name="wrn.д02." localSheetId="5" hidden="1">{#N/A,#N/A,FALSE,"т02бд"}</definedName>
    <definedName name="wrn.д02." localSheetId="2" hidden="1">{#N/A,#N/A,FALSE,"т02бд"}</definedName>
    <definedName name="wrn.д02." localSheetId="3" hidden="1">{#N/A,#N/A,FALSE,"т02бд"}</definedName>
    <definedName name="wrn.д02." hidden="1">{#N/A,#N/A,FALSE,"т02бд"}</definedName>
    <definedName name="wrn.д02._1" localSheetId="4" hidden="1">{#N/A,#N/A,FALSE,"т02бд"}</definedName>
    <definedName name="wrn.д02._1" localSheetId="2" hidden="1">{#N/A,#N/A,FALSE,"т02бд"}</definedName>
    <definedName name="wrn.д02._2" localSheetId="0" hidden="1">{#N/A,#N/A,FALSE,"т02бд"}</definedName>
    <definedName name="wrn.д02._2" localSheetId="5" hidden="1">{#N/A,#N/A,FALSE,"т02бд"}</definedName>
    <definedName name="wrn.д02._2" localSheetId="2" hidden="1">{#N/A,#N/A,FALSE,"т02бд"}</definedName>
    <definedName name="wrn.д02._2" localSheetId="3" hidden="1">{#N/A,#N/A,FALSE,"т02бд"}</definedName>
    <definedName name="wrn.д02._2" hidden="1">{#N/A,#N/A,FALSE,"т02бд"}</definedName>
    <definedName name="wrn.д02._2_1" localSheetId="0" hidden="1">{#N/A,#N/A,FALSE,"т02бд"}</definedName>
    <definedName name="wrn.д02._2_1" localSheetId="5" hidden="1">{#N/A,#N/A,FALSE,"т02бд"}</definedName>
    <definedName name="wrn.д02._2_1" localSheetId="2" hidden="1">{#N/A,#N/A,FALSE,"т02бд"}</definedName>
    <definedName name="wrn.д02._2_1" localSheetId="3" hidden="1">{#N/A,#N/A,FALSE,"т02бд"}</definedName>
    <definedName name="wrn.д02._2_1" hidden="1">{#N/A,#N/A,FALSE,"т02бд"}</definedName>
    <definedName name="wrn.т171банки." localSheetId="0" hidden="1">{#N/A,#N/A,FALSE,"т17-1банки (2)"}</definedName>
    <definedName name="wrn.т171банки." localSheetId="1" hidden="1">{#N/A,#N/A,FALSE,"т17-1банки (2)"}</definedName>
    <definedName name="wrn.т171банки." localSheetId="5" hidden="1">{#N/A,#N/A,FALSE,"т17-1банки (2)"}</definedName>
    <definedName name="wrn.т171банки." localSheetId="2" hidden="1">{#N/A,#N/A,FALSE,"т17-1банки (2)"}</definedName>
    <definedName name="wrn.т171банки." localSheetId="3" hidden="1">{#N/A,#N/A,FALSE,"т17-1банки (2)"}</definedName>
    <definedName name="wrn.т171банки." hidden="1">{#N/A,#N/A,FALSE,"т17-1банки (2)"}</definedName>
    <definedName name="wrn.т171банки._1" localSheetId="4" hidden="1">{#N/A,#N/A,FALSE,"т17-1банки (2)"}</definedName>
    <definedName name="wrn.т171банки._1" localSheetId="2" hidden="1">{#N/A,#N/A,FALSE,"т17-1банки (2)"}</definedName>
    <definedName name="wrn.т171банки._2" localSheetId="0" hidden="1">{#N/A,#N/A,FALSE,"т17-1банки (2)"}</definedName>
    <definedName name="wrn.т171банки._2" localSheetId="5" hidden="1">{#N/A,#N/A,FALSE,"т17-1банки (2)"}</definedName>
    <definedName name="wrn.т171банки._2" localSheetId="2" hidden="1">{#N/A,#N/A,FALSE,"т17-1банки (2)"}</definedName>
    <definedName name="wrn.т171банки._2" localSheetId="3" hidden="1">{#N/A,#N/A,FALSE,"т17-1банки (2)"}</definedName>
    <definedName name="wrn.т171банки._2" hidden="1">{#N/A,#N/A,FALSE,"т17-1банки (2)"}</definedName>
    <definedName name="wrn.т171банки._2_1" localSheetId="0" hidden="1">{#N/A,#N/A,FALSE,"т17-1банки (2)"}</definedName>
    <definedName name="wrn.т171банки._2_1" localSheetId="5" hidden="1">{#N/A,#N/A,FALSE,"т17-1банки (2)"}</definedName>
    <definedName name="wrn.т171банки._2_1" localSheetId="2" hidden="1">{#N/A,#N/A,FALSE,"т17-1банки (2)"}</definedName>
    <definedName name="wrn.т171банки._2_1" localSheetId="3" hidden="1">{#N/A,#N/A,FALSE,"т17-1банки (2)"}</definedName>
    <definedName name="wrn.т171банки._2_1" hidden="1">{#N/A,#N/A,FALSE,"т17-1банки (2)"}</definedName>
    <definedName name="xxx" localSheetId="0" hidden="1">{#N/A,#N/A,FALSE,"т02бд"}</definedName>
    <definedName name="xxx" localSheetId="1" hidden="1">{#N/A,#N/A,FALSE,"т02бд"}</definedName>
    <definedName name="xxx" localSheetId="5" hidden="1">{#N/A,#N/A,FALSE,"т02бд"}</definedName>
    <definedName name="xxx" localSheetId="2" hidden="1">{#N/A,#N/A,FALSE,"т02бд"}</definedName>
    <definedName name="xxx" localSheetId="3" hidden="1">{#N/A,#N/A,FALSE,"т02бд"}</definedName>
    <definedName name="xxx" hidden="1">{#N/A,#N/A,FALSE,"т02бд"}</definedName>
    <definedName name="xxx_1" localSheetId="4" hidden="1">{#N/A,#N/A,FALSE,"т02бд"}</definedName>
    <definedName name="xxx_1" localSheetId="2" hidden="1">{#N/A,#N/A,FALSE,"т02бд"}</definedName>
    <definedName name="xxx_2" localSheetId="0" hidden="1">{#N/A,#N/A,FALSE,"т02бд"}</definedName>
    <definedName name="xxx_2" localSheetId="5" hidden="1">{#N/A,#N/A,FALSE,"т02бд"}</definedName>
    <definedName name="xxx_2" localSheetId="2" hidden="1">{#N/A,#N/A,FALSE,"т02бд"}</definedName>
    <definedName name="xxx_2" localSheetId="3" hidden="1">{#N/A,#N/A,FALSE,"т02бд"}</definedName>
    <definedName name="xxx_2" hidden="1">{#N/A,#N/A,FALSE,"т02бд"}</definedName>
    <definedName name="xxx_2_1" localSheetId="0" hidden="1">{#N/A,#N/A,FALSE,"т02бд"}</definedName>
    <definedName name="xxx_2_1" localSheetId="5" hidden="1">{#N/A,#N/A,FALSE,"т02бд"}</definedName>
    <definedName name="xxx_2_1" localSheetId="2" hidden="1">{#N/A,#N/A,FALSE,"т02бд"}</definedName>
    <definedName name="xxx_2_1" localSheetId="3" hidden="1">{#N/A,#N/A,FALSE,"т02бд"}</definedName>
    <definedName name="xxx_2_1" hidden="1">{#N/A,#N/A,FALSE,"т02бд"}</definedName>
    <definedName name="xzcb" localSheetId="0" hidden="1">{#N/A,#N/A,FALSE,"т04"}</definedName>
    <definedName name="xzcb" localSheetId="5" hidden="1">{#N/A,#N/A,FALSE,"т04"}</definedName>
    <definedName name="xzcb" localSheetId="2" hidden="1">{#N/A,#N/A,FALSE,"т04"}</definedName>
    <definedName name="xzcb" localSheetId="3" hidden="1">{#N/A,#N/A,FALSE,"т04"}</definedName>
    <definedName name="xzcb" hidden="1">{#N/A,#N/A,FALSE,"т04"}</definedName>
    <definedName name="xzcb_1" localSheetId="4" hidden="1">{#N/A,#N/A,FALSE,"т04"}</definedName>
    <definedName name="xzcb_1" localSheetId="2" hidden="1">{#N/A,#N/A,FALSE,"т04"}</definedName>
    <definedName name="xzcb_2" localSheetId="0" hidden="1">{#N/A,#N/A,FALSE,"т04"}</definedName>
    <definedName name="xzcb_2" localSheetId="5" hidden="1">{#N/A,#N/A,FALSE,"т04"}</definedName>
    <definedName name="xzcb_2" localSheetId="2" hidden="1">{#N/A,#N/A,FALSE,"т04"}</definedName>
    <definedName name="xzcb_2" localSheetId="3" hidden="1">{#N/A,#N/A,FALSE,"т04"}</definedName>
    <definedName name="xzcb_2" hidden="1">{#N/A,#N/A,FALSE,"т04"}</definedName>
    <definedName name="xzcb_2_1" localSheetId="0" hidden="1">{#N/A,#N/A,FALSE,"т04"}</definedName>
    <definedName name="xzcb_2_1" localSheetId="5" hidden="1">{#N/A,#N/A,FALSE,"т04"}</definedName>
    <definedName name="xzcb_2_1" localSheetId="2" hidden="1">{#N/A,#N/A,FALSE,"т04"}</definedName>
    <definedName name="xzcb_2_1" localSheetId="3" hidden="1">{#N/A,#N/A,FALSE,"т04"}</definedName>
    <definedName name="xzcb_2_1" hidden="1">{#N/A,#N/A,FALSE,"т04"}</definedName>
    <definedName name="Year" localSheetId="0">[19]C!#REF!</definedName>
    <definedName name="Year" localSheetId="1">#REF!</definedName>
    <definedName name="Year" localSheetId="5">#REF!</definedName>
    <definedName name="Year" localSheetId="2">#REF!</definedName>
    <definedName name="Year" localSheetId="3">#REF!</definedName>
    <definedName name="Year">#REF!</definedName>
    <definedName name="Year2" localSheetId="0">[19]C!#REF!</definedName>
    <definedName name="Year2" localSheetId="5">[19]C!#REF!</definedName>
    <definedName name="Year2" localSheetId="2">[19]C!#REF!</definedName>
    <definedName name="Year2" localSheetId="3">[19]C!#REF!</definedName>
    <definedName name="Year2">[19]C!#REF!</definedName>
    <definedName name="zDollarGDP">[29]ass!$A$7:$IV$7</definedName>
    <definedName name="zGDPgrowth" localSheetId="0">#REF!</definedName>
    <definedName name="zGDPgrowth" localSheetId="1">#REF!</definedName>
    <definedName name="zGDPgrowth" localSheetId="5">#REF!</definedName>
    <definedName name="zGDPgrowth" localSheetId="2">#REF!</definedName>
    <definedName name="zGDPgrowth">#REF!</definedName>
    <definedName name="zgxsd" localSheetId="0" hidden="1">{#N/A,#N/A,FALSE,"т02бд"}</definedName>
    <definedName name="zgxsd" localSheetId="5" hidden="1">{#N/A,#N/A,FALSE,"т02бд"}</definedName>
    <definedName name="zgxsd" localSheetId="2" hidden="1">{#N/A,#N/A,FALSE,"т02бд"}</definedName>
    <definedName name="zgxsd" localSheetId="3" hidden="1">{#N/A,#N/A,FALSE,"т02бд"}</definedName>
    <definedName name="zgxsd" hidden="1">{#N/A,#N/A,FALSE,"т02бд"}</definedName>
    <definedName name="zgxsd_1" localSheetId="0" hidden="1">{#N/A,#N/A,FALSE,"т02бд"}</definedName>
    <definedName name="zgxsd_1" localSheetId="5" hidden="1">{#N/A,#N/A,FALSE,"т02бд"}</definedName>
    <definedName name="zgxsd_1" localSheetId="2" hidden="1">{#N/A,#N/A,FALSE,"т02бд"}</definedName>
    <definedName name="zgxsd_1" localSheetId="3" hidden="1">{#N/A,#N/A,FALSE,"т02бд"}</definedName>
    <definedName name="zgxsd_1" hidden="1">{#N/A,#N/A,FALSE,"т02бд"}</definedName>
    <definedName name="zgxsd_1_1" localSheetId="4" hidden="1">{#N/A,#N/A,FALSE,"т02бд"}</definedName>
    <definedName name="zgxsd_2" localSheetId="0" hidden="1">{#N/A,#N/A,FALSE,"т02бд"}</definedName>
    <definedName name="zgxsd_2" localSheetId="5" hidden="1">{#N/A,#N/A,FALSE,"т02бд"}</definedName>
    <definedName name="zgxsd_2" localSheetId="2" hidden="1">{#N/A,#N/A,FALSE,"т02бд"}</definedName>
    <definedName name="zgxsd_2" localSheetId="3" hidden="1">{#N/A,#N/A,FALSE,"т02бд"}</definedName>
    <definedName name="zgxsd_2" hidden="1">{#N/A,#N/A,FALSE,"т02бд"}</definedName>
    <definedName name="zIGNFS" localSheetId="0">#REF!</definedName>
    <definedName name="zIGNFS" localSheetId="1">#REF!</definedName>
    <definedName name="zIGNFS" localSheetId="5">#REF!</definedName>
    <definedName name="zIGNFS" localSheetId="2">#REF!</definedName>
    <definedName name="zIGNFS">#REF!</definedName>
    <definedName name="zImports" localSheetId="0">#REF!</definedName>
    <definedName name="zImports" localSheetId="1">#REF!</definedName>
    <definedName name="zImports" localSheetId="5">#REF!</definedName>
    <definedName name="zImports" localSheetId="2">#REF!</definedName>
    <definedName name="zImports">#REF!</definedName>
    <definedName name="zLiborUS" localSheetId="0">#REF!</definedName>
    <definedName name="zLiborUS" localSheetId="1">#REF!</definedName>
    <definedName name="zLiborUS" localSheetId="5">#REF!</definedName>
    <definedName name="zLiborUS" localSheetId="2">#REF!</definedName>
    <definedName name="zLiborUS">#REF!</definedName>
    <definedName name="zReserves">[29]oth!$A$17:$IV$17</definedName>
    <definedName name="zRoWCPIchange" localSheetId="0">#REF!</definedName>
    <definedName name="zRoWCPIchange" localSheetId="1">#REF!</definedName>
    <definedName name="zRoWCPIchange" localSheetId="5">#REF!</definedName>
    <definedName name="zRoWCPIchange" localSheetId="2">#REF!</definedName>
    <definedName name="zRoWCPIchange">#REF!</definedName>
    <definedName name="zSDReRate">[29]ass!$A$24:$IV$24</definedName>
    <definedName name="zXGNFS" localSheetId="0">#REF!</definedName>
    <definedName name="zXGNFS" localSheetId="1">#REF!</definedName>
    <definedName name="zXGNFS" localSheetId="5">#REF!</definedName>
    <definedName name="zXGNFS" localSheetId="2">#REF!</definedName>
    <definedName name="zXGNFS">#REF!</definedName>
    <definedName name="zxz" localSheetId="0" hidden="1">{#N/A,#N/A,FALSE,"т02бд"}</definedName>
    <definedName name="zxz" localSheetId="5" hidden="1">{#N/A,#N/A,FALSE,"т02бд"}</definedName>
    <definedName name="zxz" localSheetId="2" hidden="1">{#N/A,#N/A,FALSE,"т02бд"}</definedName>
    <definedName name="zxz" localSheetId="3" hidden="1">{#N/A,#N/A,FALSE,"т02бд"}</definedName>
    <definedName name="zxz" hidden="1">{#N/A,#N/A,FALSE,"т02бд"}</definedName>
    <definedName name="zxz_1" localSheetId="4" hidden="1">{#N/A,#N/A,FALSE,"т02бд"}</definedName>
    <definedName name="zxz_1" localSheetId="2" hidden="1">{#N/A,#N/A,FALSE,"т02бд"}</definedName>
    <definedName name="zxz_2" localSheetId="0" hidden="1">{#N/A,#N/A,FALSE,"т02бд"}</definedName>
    <definedName name="zxz_2" localSheetId="5" hidden="1">{#N/A,#N/A,FALSE,"т02бд"}</definedName>
    <definedName name="zxz_2" localSheetId="2" hidden="1">{#N/A,#N/A,FALSE,"т02бд"}</definedName>
    <definedName name="zxz_2" localSheetId="3" hidden="1">{#N/A,#N/A,FALSE,"т02бд"}</definedName>
    <definedName name="zxz_2" hidden="1">{#N/A,#N/A,FALSE,"т02бд"}</definedName>
    <definedName name="zxz_2_1" localSheetId="0" hidden="1">{#N/A,#N/A,FALSE,"т02бд"}</definedName>
    <definedName name="zxz_2_1" localSheetId="5" hidden="1">{#N/A,#N/A,FALSE,"т02бд"}</definedName>
    <definedName name="zxz_2_1" localSheetId="2" hidden="1">{#N/A,#N/A,FALSE,"т02бд"}</definedName>
    <definedName name="zxz_2_1" localSheetId="3" hidden="1">{#N/A,#N/A,FALSE,"т02бд"}</definedName>
    <definedName name="zxz_2_1" hidden="1">{#N/A,#N/A,FALSE,"т02бд"}</definedName>
    <definedName name="а" localSheetId="0" hidden="1">{#N/A,#N/A,FALSE,"т02бд"}</definedName>
    <definedName name="а" localSheetId="5" hidden="1">{#N/A,#N/A,FALSE,"т02бд"}</definedName>
    <definedName name="а" localSheetId="2" hidden="1">{#N/A,#N/A,FALSE,"т02бд"}</definedName>
    <definedName name="а" localSheetId="3" hidden="1">{#N/A,#N/A,FALSE,"т02бд"}</definedName>
    <definedName name="а" hidden="1">{#N/A,#N/A,FALSE,"т02бд"}</definedName>
    <definedName name="а_1" localSheetId="4" hidden="1">{#N/A,#N/A,FALSE,"т02бд"}</definedName>
    <definedName name="а_1" localSheetId="2" hidden="1">{#N/A,#N/A,FALSE,"т02бд"}</definedName>
    <definedName name="а_2" localSheetId="0" hidden="1">{#N/A,#N/A,FALSE,"т02бд"}</definedName>
    <definedName name="а_2" localSheetId="5" hidden="1">{#N/A,#N/A,FALSE,"т02бд"}</definedName>
    <definedName name="а_2" localSheetId="2" hidden="1">{#N/A,#N/A,FALSE,"т02бд"}</definedName>
    <definedName name="а_2" localSheetId="3" hidden="1">{#N/A,#N/A,FALSE,"т02бд"}</definedName>
    <definedName name="а_2" hidden="1">{#N/A,#N/A,FALSE,"т02бд"}</definedName>
    <definedName name="а_2_1" localSheetId="0" hidden="1">{#N/A,#N/A,FALSE,"т02бд"}</definedName>
    <definedName name="а_2_1" localSheetId="5" hidden="1">{#N/A,#N/A,FALSE,"т02бд"}</definedName>
    <definedName name="а_2_1" localSheetId="2" hidden="1">{#N/A,#N/A,FALSE,"т02бд"}</definedName>
    <definedName name="а_2_1" localSheetId="3" hidden="1">{#N/A,#N/A,FALSE,"т02бд"}</definedName>
    <definedName name="а_2_1" hidden="1">{#N/A,#N/A,FALSE,"т02бд"}</definedName>
    <definedName name="ааа" localSheetId="0" hidden="1">{#N/A,#N/A,FALSE,"т04"}</definedName>
    <definedName name="ааа" localSheetId="5" hidden="1">{#N/A,#N/A,FALSE,"т04"}</definedName>
    <definedName name="ааа" localSheetId="2" hidden="1">{#N/A,#N/A,FALSE,"т04"}</definedName>
    <definedName name="ааа" localSheetId="3" hidden="1">{#N/A,#N/A,FALSE,"т04"}</definedName>
    <definedName name="ааа" hidden="1">{#N/A,#N/A,FALSE,"т04"}</definedName>
    <definedName name="ааа_1" localSheetId="0" hidden="1">{#N/A,#N/A,FALSE,"т04"}</definedName>
    <definedName name="ааа_1" localSheetId="5" hidden="1">{#N/A,#N/A,FALSE,"т04"}</definedName>
    <definedName name="ааа_1" localSheetId="2" hidden="1">{#N/A,#N/A,FALSE,"т04"}</definedName>
    <definedName name="ааа_1" localSheetId="3" hidden="1">{#N/A,#N/A,FALSE,"т04"}</definedName>
    <definedName name="ааа_1" hidden="1">{#N/A,#N/A,FALSE,"т04"}</definedName>
    <definedName name="ааа_1_1" localSheetId="4" hidden="1">{#N/A,#N/A,FALSE,"т04"}</definedName>
    <definedName name="ааа_2" localSheetId="0" hidden="1">{#N/A,#N/A,FALSE,"т04"}</definedName>
    <definedName name="ааа_2" localSheetId="5" hidden="1">{#N/A,#N/A,FALSE,"т04"}</definedName>
    <definedName name="ааа_2" localSheetId="2" hidden="1">{#N/A,#N/A,FALSE,"т04"}</definedName>
    <definedName name="ааа_2" localSheetId="3" hidden="1">{#N/A,#N/A,FALSE,"т04"}</definedName>
    <definedName name="ааа_2" hidden="1">{#N/A,#N/A,FALSE,"т04"}</definedName>
    <definedName name="ААААААААААААААААА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0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hidden="1">{"WEO",#N/A,FALSE,"T"}</definedName>
    <definedName name="ААААААААААААААААААААААААААААААААА_1" localSheetId="0" hidden="1">{"WEO",#N/A,FALSE,"T"}</definedName>
    <definedName name="ААААААААААААААААААААААААААААААААА_1" localSheetId="5" hidden="1">{"WEO",#N/A,FALSE,"T"}</definedName>
    <definedName name="ААААААААААААААААААААААААААААААААА_1" localSheetId="2" hidden="1">{"WEO",#N/A,FALSE,"T"}</definedName>
    <definedName name="ААААААААААААААААААААААААААААААААА_1" localSheetId="3" hidden="1">{"WEO",#N/A,FALSE,"T"}</definedName>
    <definedName name="ААААААААААААААААААААААААААААААААА_1" hidden="1">{"WEO",#N/A,FALSE,"T"}</definedName>
    <definedName name="ААААААААААААААААААААААААААААААААА_1_1" localSheetId="4" hidden="1">{"WEO",#N/A,FALSE,"T"}</definedName>
    <definedName name="ААААААААААААААААААААААААААААААААА_2" localSheetId="0" hidden="1">{"WEO",#N/A,FALSE,"T"}</definedName>
    <definedName name="ААААААААААААААААААААААААААААААААА_2" localSheetId="5" hidden="1">{"WEO",#N/A,FALSE,"T"}</definedName>
    <definedName name="ААААААААААААААААААААААААААААААААА_2" localSheetId="2" hidden="1">{"WEO",#N/A,FALSE,"T"}</definedName>
    <definedName name="ААААААААААААААААААААААААААААААААА_2" localSheetId="3" hidden="1">{"WEO",#N/A,FALSE,"T"}</definedName>
    <definedName name="ААААААААААААААААААААААААААААААААА_2" hidden="1">{"WEO",#N/A,FALSE,"T"}</definedName>
    <definedName name="_xlnm.Database" localSheetId="0">#REF!</definedName>
    <definedName name="_xlnm.Database" localSheetId="5">#REF!</definedName>
    <definedName name="_xlnm.Database" localSheetId="2">#REF!</definedName>
    <definedName name="_xlnm.Database" localSheetId="3">#REF!</definedName>
    <definedName name="_xlnm.Database">#REF!</definedName>
    <definedName name="бюдж2" localSheetId="0" hidden="1">{#N/A,#N/A,FALSE,"т02бд"}</definedName>
    <definedName name="бюдж2" localSheetId="5" hidden="1">{#N/A,#N/A,FALSE,"т02бд"}</definedName>
    <definedName name="бюдж2" localSheetId="2" hidden="1">{#N/A,#N/A,FALSE,"т02бд"}</definedName>
    <definedName name="бюдж2" localSheetId="3" hidden="1">{#N/A,#N/A,FALSE,"т02бд"}</definedName>
    <definedName name="бюдж2" hidden="1">{#N/A,#N/A,FALSE,"т02бд"}</definedName>
    <definedName name="бюдж2_1" localSheetId="0" hidden="1">{#N/A,#N/A,FALSE,"т02бд"}</definedName>
    <definedName name="бюдж2_1" localSheetId="5" hidden="1">{#N/A,#N/A,FALSE,"т02бд"}</definedName>
    <definedName name="бюдж2_1" localSheetId="2" hidden="1">{#N/A,#N/A,FALSE,"т02бд"}</definedName>
    <definedName name="бюдж2_1" localSheetId="3" hidden="1">{#N/A,#N/A,FALSE,"т02бд"}</definedName>
    <definedName name="бюдж2_1" hidden="1">{#N/A,#N/A,FALSE,"т02бд"}</definedName>
    <definedName name="бюдж2_1_1" localSheetId="4" hidden="1">{#N/A,#N/A,FALSE,"т02бд"}</definedName>
    <definedName name="бюдж2_2" localSheetId="0" hidden="1">{#N/A,#N/A,FALSE,"т02бд"}</definedName>
    <definedName name="бюдж2_2" localSheetId="5" hidden="1">{#N/A,#N/A,FALSE,"т02бд"}</definedName>
    <definedName name="бюдж2_2" localSheetId="2" hidden="1">{#N/A,#N/A,FALSE,"т02бд"}</definedName>
    <definedName name="бюдж2_2" localSheetId="3" hidden="1">{#N/A,#N/A,FALSE,"т02бд"}</definedName>
    <definedName name="бюдж2_2" hidden="1">{#N/A,#N/A,FALSE,"т02бд"}</definedName>
    <definedName name="в" localSheetId="0" hidden="1">{#N/A,#N/A,FALSE,"т02бд"}</definedName>
    <definedName name="в" localSheetId="5" hidden="1">{#N/A,#N/A,FALSE,"т02бд"}</definedName>
    <definedName name="в" localSheetId="2" hidden="1">{#N/A,#N/A,FALSE,"т02бд"}</definedName>
    <definedName name="в" localSheetId="3" hidden="1">{#N/A,#N/A,FALSE,"т02бд"}</definedName>
    <definedName name="в" hidden="1">{#N/A,#N/A,FALSE,"т02бд"}</definedName>
    <definedName name="в_1" localSheetId="0" hidden="1">{#N/A,#N/A,FALSE,"т02бд"}</definedName>
    <definedName name="в_1" localSheetId="5" hidden="1">{#N/A,#N/A,FALSE,"т02бд"}</definedName>
    <definedName name="в_1" localSheetId="2" hidden="1">{#N/A,#N/A,FALSE,"т02бд"}</definedName>
    <definedName name="в_1" localSheetId="3" hidden="1">{#N/A,#N/A,FALSE,"т02бд"}</definedName>
    <definedName name="в_1" hidden="1">{#N/A,#N/A,FALSE,"т02бд"}</definedName>
    <definedName name="в_1_1" localSheetId="4" hidden="1">{#N/A,#N/A,FALSE,"т02бд"}</definedName>
    <definedName name="в_2" localSheetId="0" hidden="1">{#N/A,#N/A,FALSE,"т02бд"}</definedName>
    <definedName name="в_2" localSheetId="5" hidden="1">{#N/A,#N/A,FALSE,"т02бд"}</definedName>
    <definedName name="в_2" localSheetId="2" hidden="1">{#N/A,#N/A,FALSE,"т02бд"}</definedName>
    <definedName name="в_2" localSheetId="3" hidden="1">{#N/A,#N/A,FALSE,"т02бд"}</definedName>
    <definedName name="в_2" hidden="1">{#N/A,#N/A,FALSE,"т02бд"}</definedName>
    <definedName name="вававав" localSheetId="0" hidden="1">{#N/A,#N/A,FALSE,"т02бд"}</definedName>
    <definedName name="вававав" localSheetId="1" hidden="1">{#N/A,#N/A,FALSE,"т02бд"}</definedName>
    <definedName name="вававав" localSheetId="5" hidden="1">{#N/A,#N/A,FALSE,"т02бд"}</definedName>
    <definedName name="вававав" localSheetId="2" hidden="1">{#N/A,#N/A,FALSE,"т02бд"}</definedName>
    <definedName name="вававав" localSheetId="3" hidden="1">{#N/A,#N/A,FALSE,"т02бд"}</definedName>
    <definedName name="вававав" hidden="1">{#N/A,#N/A,FALSE,"т02бд"}</definedName>
    <definedName name="вававав_1" localSheetId="4" hidden="1">{#N/A,#N/A,FALSE,"т02бд"}</definedName>
    <definedName name="вававав_1" localSheetId="2" hidden="1">{#N/A,#N/A,FALSE,"т02бд"}</definedName>
    <definedName name="вававав_2" localSheetId="0" hidden="1">{#N/A,#N/A,FALSE,"т02бд"}</definedName>
    <definedName name="вававав_2" localSheetId="5" hidden="1">{#N/A,#N/A,FALSE,"т02бд"}</definedName>
    <definedName name="вававав_2" localSheetId="2" hidden="1">{#N/A,#N/A,FALSE,"т02бд"}</definedName>
    <definedName name="вававав_2" localSheetId="3" hidden="1">{#N/A,#N/A,FALSE,"т02бд"}</definedName>
    <definedName name="вававав_2" hidden="1">{#N/A,#N/A,FALSE,"т02бд"}</definedName>
    <definedName name="вававав_2_1" localSheetId="0" hidden="1">{#N/A,#N/A,FALSE,"т02бд"}</definedName>
    <definedName name="вававав_2_1" localSheetId="5" hidden="1">{#N/A,#N/A,FALSE,"т02бд"}</definedName>
    <definedName name="вававав_2_1" localSheetId="2" hidden="1">{#N/A,#N/A,FALSE,"т02бд"}</definedName>
    <definedName name="вававав_2_1" localSheetId="3" hidden="1">{#N/A,#N/A,FALSE,"т02бд"}</definedName>
    <definedName name="вававав_2_1" hidden="1">{#N/A,#N/A,FALSE,"т02бд"}</definedName>
    <definedName name="д17.1" localSheetId="0">'[30]д17-1'!$A$1:$H$1</definedName>
    <definedName name="д17.1">'[31]д17-1'!$A$1:$H$1</definedName>
    <definedName name="еппп" localSheetId="0" hidden="1">{#N/A,#N/A,FALSE,"т02бд"}</definedName>
    <definedName name="еппп" localSheetId="1" hidden="1">{#N/A,#N/A,FALSE,"т02бд"}</definedName>
    <definedName name="еппп" localSheetId="5" hidden="1">{#N/A,#N/A,FALSE,"т02бд"}</definedName>
    <definedName name="еппп" localSheetId="2" hidden="1">{#N/A,#N/A,FALSE,"т02бд"}</definedName>
    <definedName name="еппп" localSheetId="3" hidden="1">{#N/A,#N/A,FALSE,"т02бд"}</definedName>
    <definedName name="еппп" hidden="1">{#N/A,#N/A,FALSE,"т02бд"}</definedName>
    <definedName name="еппп_1" localSheetId="4" hidden="1">{#N/A,#N/A,FALSE,"т02бд"}</definedName>
    <definedName name="еппп_1" localSheetId="2" hidden="1">{#N/A,#N/A,FALSE,"т02бд"}</definedName>
    <definedName name="еппп_2" localSheetId="0" hidden="1">{#N/A,#N/A,FALSE,"т02бд"}</definedName>
    <definedName name="еппп_2" localSheetId="5" hidden="1">{#N/A,#N/A,FALSE,"т02бд"}</definedName>
    <definedName name="еппп_2" localSheetId="2" hidden="1">{#N/A,#N/A,FALSE,"т02бд"}</definedName>
    <definedName name="еппп_2" localSheetId="3" hidden="1">{#N/A,#N/A,FALSE,"т02бд"}</definedName>
    <definedName name="еппп_2" hidden="1">{#N/A,#N/A,FALSE,"т02бд"}</definedName>
    <definedName name="еппп_2_1" localSheetId="0" hidden="1">{#N/A,#N/A,FALSE,"т02бд"}</definedName>
    <definedName name="еппп_2_1" localSheetId="5" hidden="1">{#N/A,#N/A,FALSE,"т02бд"}</definedName>
    <definedName name="еппп_2_1" localSheetId="2" hidden="1">{#N/A,#N/A,FALSE,"т02бд"}</definedName>
    <definedName name="еппп_2_1" localSheetId="3" hidden="1">{#N/A,#N/A,FALSE,"т02бд"}</definedName>
    <definedName name="еппп_2_1" hidden="1">{#N/A,#N/A,FALSE,"т02бд"}</definedName>
    <definedName name="збз1998" localSheetId="0">#REF!</definedName>
    <definedName name="збз1998" localSheetId="1">#REF!</definedName>
    <definedName name="збз1998" localSheetId="2">#REF!</definedName>
    <definedName name="збз1998">#REF!</definedName>
    <definedName name="й" localSheetId="0" hidden="1">{#N/A,#N/A,FALSE,"т02бд"}</definedName>
    <definedName name="й" localSheetId="5" hidden="1">{#N/A,#N/A,FALSE,"т02бд"}</definedName>
    <definedName name="й" localSheetId="2" hidden="1">{#N/A,#N/A,FALSE,"т02бд"}</definedName>
    <definedName name="й" localSheetId="3" hidden="1">{#N/A,#N/A,FALSE,"т02бд"}</definedName>
    <definedName name="й" hidden="1">{#N/A,#N/A,FALSE,"т02бд"}</definedName>
    <definedName name="й_1" localSheetId="0" hidden="1">{#N/A,#N/A,FALSE,"т02бд"}</definedName>
    <definedName name="й_1" localSheetId="5" hidden="1">{#N/A,#N/A,FALSE,"т02бд"}</definedName>
    <definedName name="й_1" localSheetId="2" hidden="1">{#N/A,#N/A,FALSE,"т02бд"}</definedName>
    <definedName name="й_1" localSheetId="3" hidden="1">{#N/A,#N/A,FALSE,"т02бд"}</definedName>
    <definedName name="й_1" hidden="1">{#N/A,#N/A,FALSE,"т02бд"}</definedName>
    <definedName name="й_1_1" localSheetId="4" hidden="1">{#N/A,#N/A,FALSE,"т02бд"}</definedName>
    <definedName name="й_2" localSheetId="0" hidden="1">{#N/A,#N/A,FALSE,"т02бд"}</definedName>
    <definedName name="й_2" localSheetId="5" hidden="1">{#N/A,#N/A,FALSE,"т02бд"}</definedName>
    <definedName name="й_2" localSheetId="2" hidden="1">{#N/A,#N/A,FALSE,"т02бд"}</definedName>
    <definedName name="й_2" localSheetId="3" hidden="1">{#N/A,#N/A,FALSE,"т02бд"}</definedName>
    <definedName name="й_2" hidden="1">{#N/A,#N/A,FALSE,"т02бд"}</definedName>
    <definedName name="і" localSheetId="0" hidden="1">{#N/A,#N/A,FALSE,"т02бд"}</definedName>
    <definedName name="і" localSheetId="5" hidden="1">{#N/A,#N/A,FALSE,"т02бд"}</definedName>
    <definedName name="і" localSheetId="2" hidden="1">{#N/A,#N/A,FALSE,"т02бд"}</definedName>
    <definedName name="і" localSheetId="3" hidden="1">{#N/A,#N/A,FALSE,"т02бд"}</definedName>
    <definedName name="і" hidden="1">{#N/A,#N/A,FALSE,"т02бд"}</definedName>
    <definedName name="і_1" localSheetId="0" hidden="1">{#N/A,#N/A,FALSE,"т02бд"}</definedName>
    <definedName name="і_1" localSheetId="5" hidden="1">{#N/A,#N/A,FALSE,"т02бд"}</definedName>
    <definedName name="і_1" localSheetId="2" hidden="1">{#N/A,#N/A,FALSE,"т02бд"}</definedName>
    <definedName name="і_1" localSheetId="3" hidden="1">{#N/A,#N/A,FALSE,"т02бд"}</definedName>
    <definedName name="і_1" hidden="1">{#N/A,#N/A,FALSE,"т02бд"}</definedName>
    <definedName name="і_1_1" localSheetId="4" hidden="1">{#N/A,#N/A,FALSE,"т02бд"}</definedName>
    <definedName name="і_2" localSheetId="0" hidden="1">{#N/A,#N/A,FALSE,"т02бд"}</definedName>
    <definedName name="і_2" localSheetId="5" hidden="1">{#N/A,#N/A,FALSE,"т02бд"}</definedName>
    <definedName name="і_2" localSheetId="2" hidden="1">{#N/A,#N/A,FALSE,"т02бд"}</definedName>
    <definedName name="і_2" localSheetId="3" hidden="1">{#N/A,#N/A,FALSE,"т02бд"}</definedName>
    <definedName name="і_2" hidden="1">{#N/A,#N/A,FALSE,"т02бд"}</definedName>
    <definedName name="іва" localSheetId="0" hidden="1">{#N/A,#N/A,FALSE,"т02бд"}</definedName>
    <definedName name="іва" localSheetId="5" hidden="1">{#N/A,#N/A,FALSE,"т02бд"}</definedName>
    <definedName name="іва" localSheetId="2" hidden="1">{#N/A,#N/A,FALSE,"т02бд"}</definedName>
    <definedName name="іва" localSheetId="3" hidden="1">{#N/A,#N/A,FALSE,"т02бд"}</definedName>
    <definedName name="іва" hidden="1">{#N/A,#N/A,FALSE,"т02бд"}</definedName>
    <definedName name="іва_1" localSheetId="0" hidden="1">{#N/A,#N/A,FALSE,"т02бд"}</definedName>
    <definedName name="іва_1" localSheetId="5" hidden="1">{#N/A,#N/A,FALSE,"т02бд"}</definedName>
    <definedName name="іва_1" localSheetId="2" hidden="1">{#N/A,#N/A,FALSE,"т02бд"}</definedName>
    <definedName name="іва_1" localSheetId="3" hidden="1">{#N/A,#N/A,FALSE,"т02бд"}</definedName>
    <definedName name="іва_1" hidden="1">{#N/A,#N/A,FALSE,"т02бд"}</definedName>
    <definedName name="іва_1_1" localSheetId="4" hidden="1">{#N/A,#N/A,FALSE,"т02бд"}</definedName>
    <definedName name="іва_2" localSheetId="0" hidden="1">{#N/A,#N/A,FALSE,"т02бд"}</definedName>
    <definedName name="іва_2" localSheetId="5" hidden="1">{#N/A,#N/A,FALSE,"т02бд"}</definedName>
    <definedName name="іва_2" localSheetId="2" hidden="1">{#N/A,#N/A,FALSE,"т02бд"}</definedName>
    <definedName name="іва_2" localSheetId="3" hidden="1">{#N/A,#N/A,FALSE,"т02бд"}</definedName>
    <definedName name="іва_2" hidden="1">{#N/A,#N/A,FALSE,"т02бд"}</definedName>
    <definedName name="квефі" localSheetId="0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вефі_1" localSheetId="0" hidden="1">{#N/A,#N/A,FALSE,"I";#N/A,#N/A,FALSE,"J";#N/A,#N/A,FALSE,"K";#N/A,#N/A,FALSE,"L";#N/A,#N/A,FALSE,"M";#N/A,#N/A,FALSE,"N";#N/A,#N/A,FALSE,"O"}</definedName>
    <definedName name="квефі_1" localSheetId="5" hidden="1">{#N/A,#N/A,FALSE,"I";#N/A,#N/A,FALSE,"J";#N/A,#N/A,FALSE,"K";#N/A,#N/A,FALSE,"L";#N/A,#N/A,FALSE,"M";#N/A,#N/A,FALSE,"N";#N/A,#N/A,FALSE,"O"}</definedName>
    <definedName name="квефі_1" localSheetId="2" hidden="1">{#N/A,#N/A,FALSE,"I";#N/A,#N/A,FALSE,"J";#N/A,#N/A,FALSE,"K";#N/A,#N/A,FALSE,"L";#N/A,#N/A,FALSE,"M";#N/A,#N/A,FALSE,"N";#N/A,#N/A,FALSE,"O"}</definedName>
    <definedName name="квефі_1" localSheetId="3" hidden="1">{#N/A,#N/A,FALSE,"I";#N/A,#N/A,FALSE,"J";#N/A,#N/A,FALSE,"K";#N/A,#N/A,FALSE,"L";#N/A,#N/A,FALSE,"M";#N/A,#N/A,FALSE,"N";#N/A,#N/A,FALSE,"O"}</definedName>
    <definedName name="квефі_1" hidden="1">{#N/A,#N/A,FALSE,"I";#N/A,#N/A,FALSE,"J";#N/A,#N/A,FALSE,"K";#N/A,#N/A,FALSE,"L";#N/A,#N/A,FALSE,"M";#N/A,#N/A,FALSE,"N";#N/A,#N/A,FALSE,"O"}</definedName>
    <definedName name="квефі_1_1" localSheetId="4" hidden="1">{#N/A,#N/A,FALSE,"I";#N/A,#N/A,FALSE,"J";#N/A,#N/A,FALSE,"K";#N/A,#N/A,FALSE,"L";#N/A,#N/A,FALSE,"M";#N/A,#N/A,FALSE,"N";#N/A,#N/A,FALSE,"O"}</definedName>
    <definedName name="квефі_2" localSheetId="0" hidden="1">{#N/A,#N/A,FALSE,"I";#N/A,#N/A,FALSE,"J";#N/A,#N/A,FALSE,"K";#N/A,#N/A,FALSE,"L";#N/A,#N/A,FALSE,"M";#N/A,#N/A,FALSE,"N";#N/A,#N/A,FALSE,"O"}</definedName>
    <definedName name="квефі_2" localSheetId="5" hidden="1">{#N/A,#N/A,FALSE,"I";#N/A,#N/A,FALSE,"J";#N/A,#N/A,FALSE,"K";#N/A,#N/A,FALSE,"L";#N/A,#N/A,FALSE,"M";#N/A,#N/A,FALSE,"N";#N/A,#N/A,FALSE,"O"}</definedName>
    <definedName name="квефі_2" localSheetId="2" hidden="1">{#N/A,#N/A,FALSE,"I";#N/A,#N/A,FALSE,"J";#N/A,#N/A,FALSE,"K";#N/A,#N/A,FALSE,"L";#N/A,#N/A,FALSE,"M";#N/A,#N/A,FALSE,"N";#N/A,#N/A,FALSE,"O"}</definedName>
    <definedName name="квефі_2" localSheetId="3" hidden="1">{#N/A,#N/A,FALSE,"I";#N/A,#N/A,FALSE,"J";#N/A,#N/A,FALSE,"K";#N/A,#N/A,FALSE,"L";#N/A,#N/A,FALSE,"M";#N/A,#N/A,FALSE,"N";#N/A,#N/A,FALSE,"O"}</definedName>
    <definedName name="квефі_2" hidden="1">{#N/A,#N/A,FALSE,"I";#N/A,#N/A,FALSE,"J";#N/A,#N/A,FALSE,"K";#N/A,#N/A,FALSE,"L";#N/A,#N/A,FALSE,"M";#N/A,#N/A,FALSE,"N";#N/A,#N/A,FALSE,"O"}</definedName>
    <definedName name="М2" localSheetId="0">'[10]Мульт-ор М2, швидкість'!$C$1:$C$65536</definedName>
    <definedName name="М2">'[11]Мульт-ор М2, швидкість'!$C$1:$C$65536</definedName>
    <definedName name="нy69" localSheetId="0">#REF!</definedName>
    <definedName name="нy69" localSheetId="1">#REF!</definedName>
    <definedName name="нy69" localSheetId="5">#REF!</definedName>
    <definedName name="нy69" localSheetId="2">#REF!</definedName>
    <definedName name="нy69">#REF!</definedName>
    <definedName name="ннннннн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hidden="1">{"BOP_TAB",#N/A,FALSE,"N";"MIDTERM_TAB",#N/A,FALSE,"O";"FUND_CRED",#N/A,FALSE,"P";"DEBT_TAB1",#N/A,FALSE,"Q";"DEBT_TAB2",#N/A,FALSE,"Q";"FORFIN_TAB1",#N/A,FALSE,"R";"FORFIN_TAB2",#N/A,FALSE,"R";"BOP_ANALY",#N/A,FALSE,"U"}</definedName>
    <definedName name="нука69" localSheetId="0">#REF!</definedName>
    <definedName name="нука69" localSheetId="1">#REF!</definedName>
    <definedName name="нука69" localSheetId="2">#REF!</definedName>
    <definedName name="нука69">#REF!</definedName>
    <definedName name="_xlnm.Print_Area" localSheetId="0">' Інфляція'!#REF!</definedName>
    <definedName name="_xlnm.Print_Area" localSheetId="1">'Економічна активність'!$B$1:$F$1</definedName>
    <definedName name="_xlnm.Print_Area" localSheetId="5">'Зовнішній сектор'!$A$1:$L$40</definedName>
    <definedName name="_xlnm.Print_Area" localSheetId="4">'Монетарний сектор'!$A$1:$AF$72</definedName>
    <definedName name="_xlnm.Print_Area" localSheetId="2">'Ринок праці'!$A$1:$BE$29</definedName>
    <definedName name="_xlnm.Print_Area">#N/A</definedName>
    <definedName name="Область_печати_ИМ" localSheetId="0">#REF!</definedName>
    <definedName name="Область_печати_ИМ" localSheetId="1">#REF!</definedName>
    <definedName name="Область_печати_ИМ" localSheetId="5">#REF!</definedName>
    <definedName name="Область_печати_ИМ" localSheetId="2">#REF!</definedName>
    <definedName name="Область_печати_ИМ">#REF!</definedName>
    <definedName name="п" localSheetId="0" hidden="1">{"MONA",#N/A,FALSE,"S"}</definedName>
    <definedName name="п" localSheetId="5" hidden="1">{"MONA",#N/A,FALSE,"S"}</definedName>
    <definedName name="п" localSheetId="2" hidden="1">{"MONA",#N/A,FALSE,"S"}</definedName>
    <definedName name="п" localSheetId="3" hidden="1">{"MONA",#N/A,FALSE,"S"}</definedName>
    <definedName name="п" hidden="1">{"MONA",#N/A,FALSE,"S"}</definedName>
    <definedName name="п_1" localSheetId="0" hidden="1">{"MONA",#N/A,FALSE,"S"}</definedName>
    <definedName name="п_1" localSheetId="5" hidden="1">{"MONA",#N/A,FALSE,"S"}</definedName>
    <definedName name="п_1" localSheetId="2" hidden="1">{"MONA",#N/A,FALSE,"S"}</definedName>
    <definedName name="п_1" localSheetId="3" hidden="1">{"MONA",#N/A,FALSE,"S"}</definedName>
    <definedName name="п_1" hidden="1">{"MONA",#N/A,FALSE,"S"}</definedName>
    <definedName name="п_1_1" localSheetId="4" hidden="1">{"MONA",#N/A,FALSE,"S"}</definedName>
    <definedName name="п_2" localSheetId="0" hidden="1">{"MONA",#N/A,FALSE,"S"}</definedName>
    <definedName name="п_2" localSheetId="5" hidden="1">{"MONA",#N/A,FALSE,"S"}</definedName>
    <definedName name="п_2" localSheetId="2" hidden="1">{"MONA",#N/A,FALSE,"S"}</definedName>
    <definedName name="п_2" localSheetId="3" hidden="1">{"MONA",#N/A,FALSE,"S"}</definedName>
    <definedName name="п_2" hidden="1">{"MONA",#N/A,FALSE,"S"}</definedName>
    <definedName name="певп" localSheetId="0" hidden="1">{#N/A,#N/A,FALSE,"т02бд"}</definedName>
    <definedName name="певп" localSheetId="5" hidden="1">{#N/A,#N/A,FALSE,"т02бд"}</definedName>
    <definedName name="певп" localSheetId="2" hidden="1">{#N/A,#N/A,FALSE,"т02бд"}</definedName>
    <definedName name="певп" localSheetId="3" hidden="1">{#N/A,#N/A,FALSE,"т02бд"}</definedName>
    <definedName name="певп" hidden="1">{#N/A,#N/A,FALSE,"т02бд"}</definedName>
    <definedName name="певп_1" localSheetId="0" hidden="1">{#N/A,#N/A,FALSE,"т02бд"}</definedName>
    <definedName name="певп_1" localSheetId="5" hidden="1">{#N/A,#N/A,FALSE,"т02бд"}</definedName>
    <definedName name="певп_1" localSheetId="2" hidden="1">{#N/A,#N/A,FALSE,"т02бд"}</definedName>
    <definedName name="певп_1" localSheetId="3" hidden="1">{#N/A,#N/A,FALSE,"т02бд"}</definedName>
    <definedName name="певп_1" hidden="1">{#N/A,#N/A,FALSE,"т02бд"}</definedName>
    <definedName name="певп_1_1" localSheetId="4" hidden="1">{#N/A,#N/A,FALSE,"т02бд"}</definedName>
    <definedName name="певп_2" localSheetId="0" hidden="1">{#N/A,#N/A,FALSE,"т02бд"}</definedName>
    <definedName name="певп_2" localSheetId="5" hidden="1">{#N/A,#N/A,FALSE,"т02бд"}</definedName>
    <definedName name="певп_2" localSheetId="2" hidden="1">{#N/A,#N/A,FALSE,"т02бд"}</definedName>
    <definedName name="певп_2" localSheetId="3" hidden="1">{#N/A,#N/A,FALSE,"т02бд"}</definedName>
    <definedName name="певп_2" hidden="1">{#N/A,#N/A,FALSE,"т02бд"}</definedName>
    <definedName name="пп" localSheetId="0" hidden="1">{#N/A,#N/A,FALSE,"т04"}</definedName>
    <definedName name="пп" localSheetId="1" hidden="1">{#N/A,#N/A,FALSE,"т04"}</definedName>
    <definedName name="пп" localSheetId="5" hidden="1">{#N/A,#N/A,FALSE,"т04"}</definedName>
    <definedName name="пп" localSheetId="2" hidden="1">{#N/A,#N/A,FALSE,"т04"}</definedName>
    <definedName name="пп" localSheetId="3" hidden="1">{#N/A,#N/A,FALSE,"т04"}</definedName>
    <definedName name="пп" hidden="1">{#N/A,#N/A,FALSE,"т04"}</definedName>
    <definedName name="пп_1" localSheetId="4" hidden="1">{#N/A,#N/A,FALSE,"т04"}</definedName>
    <definedName name="пп_1" localSheetId="2" hidden="1">{#N/A,#N/A,FALSE,"т04"}</definedName>
    <definedName name="пп_2" localSheetId="0" hidden="1">{#N/A,#N/A,FALSE,"т04"}</definedName>
    <definedName name="пп_2" localSheetId="5" hidden="1">{#N/A,#N/A,FALSE,"т04"}</definedName>
    <definedName name="пп_2" localSheetId="2" hidden="1">{#N/A,#N/A,FALSE,"т04"}</definedName>
    <definedName name="пп_2" localSheetId="3" hidden="1">{#N/A,#N/A,FALSE,"т04"}</definedName>
    <definedName name="пп_2" hidden="1">{#N/A,#N/A,FALSE,"т04"}</definedName>
    <definedName name="пп_2_1" localSheetId="0" hidden="1">{#N/A,#N/A,FALSE,"т04"}</definedName>
    <definedName name="пп_2_1" localSheetId="5" hidden="1">{#N/A,#N/A,FALSE,"т04"}</definedName>
    <definedName name="пп_2_1" localSheetId="2" hidden="1">{#N/A,#N/A,FALSE,"т04"}</definedName>
    <definedName name="пп_2_1" localSheetId="3" hidden="1">{#N/A,#N/A,FALSE,"т04"}</definedName>
    <definedName name="пп_2_1" hidden="1">{#N/A,#N/A,FALSE,"т04"}</definedName>
    <definedName name="пппп" localSheetId="0" hidden="1">{#N/A,#N/A,FALSE,"т02бд"}</definedName>
    <definedName name="пппп" localSheetId="5" hidden="1">{#N/A,#N/A,FALSE,"т02бд"}</definedName>
    <definedName name="пппп" localSheetId="2" hidden="1">{#N/A,#N/A,FALSE,"т02бд"}</definedName>
    <definedName name="пппп" localSheetId="3" hidden="1">{#N/A,#N/A,FALSE,"т02бд"}</definedName>
    <definedName name="пппп" hidden="1">{#N/A,#N/A,FALSE,"т02бд"}</definedName>
    <definedName name="пппп_1" localSheetId="0" hidden="1">{#N/A,#N/A,FALSE,"т02бд"}</definedName>
    <definedName name="пппп_1" localSheetId="5" hidden="1">{#N/A,#N/A,FALSE,"т02бд"}</definedName>
    <definedName name="пппп_1" localSheetId="2" hidden="1">{#N/A,#N/A,FALSE,"т02бд"}</definedName>
    <definedName name="пппп_1" localSheetId="3" hidden="1">{#N/A,#N/A,FALSE,"т02бд"}</definedName>
    <definedName name="пппп_1" hidden="1">{#N/A,#N/A,FALSE,"т02бд"}</definedName>
    <definedName name="пппп_1_1" localSheetId="4" hidden="1">{#N/A,#N/A,FALSE,"т02бд"}</definedName>
    <definedName name="пппп_2" localSheetId="0" hidden="1">{#N/A,#N/A,FALSE,"т02бд"}</definedName>
    <definedName name="пппп_2" localSheetId="5" hidden="1">{#N/A,#N/A,FALSE,"т02бд"}</definedName>
    <definedName name="пппп_2" localSheetId="2" hidden="1">{#N/A,#N/A,FALSE,"т02бд"}</definedName>
    <definedName name="пппп_2" localSheetId="3" hidden="1">{#N/A,#N/A,FALSE,"т02бд"}</definedName>
    <definedName name="пппп_2" hidden="1">{#N/A,#N/A,FALSE,"т02бд"}</definedName>
    <definedName name="ппппппппппп" localSheetId="0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ппппппппппп_1" localSheetId="0" hidden="1">{#N/A,#N/A,FALSE,"SimInp1";#N/A,#N/A,FALSE,"SimInp2";#N/A,#N/A,FALSE,"SimOut1";#N/A,#N/A,FALSE,"SimOut2";#N/A,#N/A,FALSE,"SimOut3";#N/A,#N/A,FALSE,"SimOut4";#N/A,#N/A,FALSE,"SimOut5"}</definedName>
    <definedName name="ппппппппппп_1" localSheetId="5" hidden="1">{#N/A,#N/A,FALSE,"SimInp1";#N/A,#N/A,FALSE,"SimInp2";#N/A,#N/A,FALSE,"SimOut1";#N/A,#N/A,FALSE,"SimOut2";#N/A,#N/A,FALSE,"SimOut3";#N/A,#N/A,FALSE,"SimOut4";#N/A,#N/A,FALSE,"SimOut5"}</definedName>
    <definedName name="ппппппппппп_1" localSheetId="2" hidden="1">{#N/A,#N/A,FALSE,"SimInp1";#N/A,#N/A,FALSE,"SimInp2";#N/A,#N/A,FALSE,"SimOut1";#N/A,#N/A,FALSE,"SimOut2";#N/A,#N/A,FALSE,"SimOut3";#N/A,#N/A,FALSE,"SimOut4";#N/A,#N/A,FALSE,"SimOut5"}</definedName>
    <definedName name="ппппппппппп_1" localSheetId="3" hidden="1">{#N/A,#N/A,FALSE,"SimInp1";#N/A,#N/A,FALSE,"SimInp2";#N/A,#N/A,FALSE,"SimOut1";#N/A,#N/A,FALSE,"SimOut2";#N/A,#N/A,FALSE,"SimOut3";#N/A,#N/A,FALSE,"SimOut4";#N/A,#N/A,FALSE,"SimOut5"}</definedName>
    <definedName name="ппппппппппп_1" hidden="1">{#N/A,#N/A,FALSE,"SimInp1";#N/A,#N/A,FALSE,"SimInp2";#N/A,#N/A,FALSE,"SimOut1";#N/A,#N/A,FALSE,"SimOut2";#N/A,#N/A,FALSE,"SimOut3";#N/A,#N/A,FALSE,"SimOut4";#N/A,#N/A,FALSE,"SimOut5"}</definedName>
    <definedName name="ппппппппппп_1_1" localSheetId="4" hidden="1">{#N/A,#N/A,FALSE,"SimInp1";#N/A,#N/A,FALSE,"SimInp2";#N/A,#N/A,FALSE,"SimOut1";#N/A,#N/A,FALSE,"SimOut2";#N/A,#N/A,FALSE,"SimOut3";#N/A,#N/A,FALSE,"SimOut4";#N/A,#N/A,FALSE,"SimOut5"}</definedName>
    <definedName name="ппппппппппп_2" localSheetId="0" hidden="1">{#N/A,#N/A,FALSE,"SimInp1";#N/A,#N/A,FALSE,"SimInp2";#N/A,#N/A,FALSE,"SimOut1";#N/A,#N/A,FALSE,"SimOut2";#N/A,#N/A,FALSE,"SimOut3";#N/A,#N/A,FALSE,"SimOut4";#N/A,#N/A,FALSE,"SimOut5"}</definedName>
    <definedName name="ппппппппппп_2" localSheetId="5" hidden="1">{#N/A,#N/A,FALSE,"SimInp1";#N/A,#N/A,FALSE,"SimInp2";#N/A,#N/A,FALSE,"SimOut1";#N/A,#N/A,FALSE,"SimOut2";#N/A,#N/A,FALSE,"SimOut3";#N/A,#N/A,FALSE,"SimOut4";#N/A,#N/A,FALSE,"SimOut5"}</definedName>
    <definedName name="ппппппппппп_2" localSheetId="2" hidden="1">{#N/A,#N/A,FALSE,"SimInp1";#N/A,#N/A,FALSE,"SimInp2";#N/A,#N/A,FALSE,"SimOut1";#N/A,#N/A,FALSE,"SimOut2";#N/A,#N/A,FALSE,"SimOut3";#N/A,#N/A,FALSE,"SimOut4";#N/A,#N/A,FALSE,"SimOut5"}</definedName>
    <definedName name="ппппппппппп_2" localSheetId="3" hidden="1">{#N/A,#N/A,FALSE,"SimInp1";#N/A,#N/A,FALSE,"SimInp2";#N/A,#N/A,FALSE,"SimOut1";#N/A,#N/A,FALSE,"SimOut2";#N/A,#N/A,FALSE,"SimOut3";#N/A,#N/A,FALSE,"SimOut4";#N/A,#N/A,FALSE,"SimOut5"}</definedName>
    <definedName name="ппппппппппп_2" hidden="1">{#N/A,#N/A,FALSE,"SimInp1";#N/A,#N/A,FALSE,"SimInp2";#N/A,#N/A,FALSE,"SimOut1";#N/A,#N/A,FALSE,"SimOut2";#N/A,#N/A,FALSE,"SimOut3";#N/A,#N/A,FALSE,"SimOut4";#N/A,#N/A,FALSE,"SimOut5"}</definedName>
    <definedName name="прогшлл" localSheetId="0" hidden="1">{#N/A,#N/A,FALSE,"т02бд"}</definedName>
    <definedName name="прогшлл" localSheetId="5" hidden="1">{#N/A,#N/A,FALSE,"т02бд"}</definedName>
    <definedName name="прогшлл" localSheetId="2" hidden="1">{#N/A,#N/A,FALSE,"т02бд"}</definedName>
    <definedName name="прогшлл" localSheetId="3" hidden="1">{#N/A,#N/A,FALSE,"т02бд"}</definedName>
    <definedName name="прогшлл" hidden="1">{#N/A,#N/A,FALSE,"т02бд"}</definedName>
    <definedName name="прогшлл_1" localSheetId="0" hidden="1">{#N/A,#N/A,FALSE,"т02бд"}</definedName>
    <definedName name="прогшлл_1" localSheetId="5" hidden="1">{#N/A,#N/A,FALSE,"т02бд"}</definedName>
    <definedName name="прогшлл_1" localSheetId="2" hidden="1">{#N/A,#N/A,FALSE,"т02бд"}</definedName>
    <definedName name="прогшлл_1" localSheetId="3" hidden="1">{#N/A,#N/A,FALSE,"т02бд"}</definedName>
    <definedName name="прогшлл_1" hidden="1">{#N/A,#N/A,FALSE,"т02бд"}</definedName>
    <definedName name="прогшлл_1_1" localSheetId="4" hidden="1">{#N/A,#N/A,FALSE,"т02бд"}</definedName>
    <definedName name="прогшлл_2" localSheetId="0" hidden="1">{#N/A,#N/A,FALSE,"т02бд"}</definedName>
    <definedName name="прогшлл_2" localSheetId="5" hidden="1">{#N/A,#N/A,FALSE,"т02бд"}</definedName>
    <definedName name="прогшлл_2" localSheetId="2" hidden="1">{#N/A,#N/A,FALSE,"т02бд"}</definedName>
    <definedName name="прогшлл_2" localSheetId="3" hidden="1">{#N/A,#N/A,FALSE,"т02бд"}</definedName>
    <definedName name="прогшлл_2" hidden="1">{#N/A,#N/A,FALSE,"т02бд"}</definedName>
    <definedName name="рг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hidden="1">{"BOP_TAB",#N/A,FALSE,"N";"MIDTERM_TAB",#N/A,FALSE,"O";"FUND_CRED",#N/A,FALSE,"P";"DEBT_TAB1",#N/A,FALSE,"Q";"DEBT_TAB2",#N/A,FALSE,"Q";"FORFIN_TAB1",#N/A,FALSE,"R";"FORFIN_TAB2",#N/A,FALSE,"R";"BOP_ANALY",#N/A,FALSE,"U"}</definedName>
    <definedName name="рг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0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осія_1" localSheetId="0" hidden="1">{#N/A,#N/A,FALSE,"I";#N/A,#N/A,FALSE,"J";#N/A,#N/A,FALSE,"K";#N/A,#N/A,FALSE,"L";#N/A,#N/A,FALSE,"M";#N/A,#N/A,FALSE,"N";#N/A,#N/A,FALSE,"O"}</definedName>
    <definedName name="росія_1" localSheetId="5" hidden="1">{#N/A,#N/A,FALSE,"I";#N/A,#N/A,FALSE,"J";#N/A,#N/A,FALSE,"K";#N/A,#N/A,FALSE,"L";#N/A,#N/A,FALSE,"M";#N/A,#N/A,FALSE,"N";#N/A,#N/A,FALSE,"O"}</definedName>
    <definedName name="росія_1" localSheetId="2" hidden="1">{#N/A,#N/A,FALSE,"I";#N/A,#N/A,FALSE,"J";#N/A,#N/A,FALSE,"K";#N/A,#N/A,FALSE,"L";#N/A,#N/A,FALSE,"M";#N/A,#N/A,FALSE,"N";#N/A,#N/A,FALSE,"O"}</definedName>
    <definedName name="росія_1" localSheetId="3" hidden="1">{#N/A,#N/A,FALSE,"I";#N/A,#N/A,FALSE,"J";#N/A,#N/A,FALSE,"K";#N/A,#N/A,FALSE,"L";#N/A,#N/A,FALSE,"M";#N/A,#N/A,FALSE,"N";#N/A,#N/A,FALSE,"O"}</definedName>
    <definedName name="росія_1" hidden="1">{#N/A,#N/A,FALSE,"I";#N/A,#N/A,FALSE,"J";#N/A,#N/A,FALSE,"K";#N/A,#N/A,FALSE,"L";#N/A,#N/A,FALSE,"M";#N/A,#N/A,FALSE,"N";#N/A,#N/A,FALSE,"O"}</definedName>
    <definedName name="росія_1_1" localSheetId="4" hidden="1">{#N/A,#N/A,FALSE,"I";#N/A,#N/A,FALSE,"J";#N/A,#N/A,FALSE,"K";#N/A,#N/A,FALSE,"L";#N/A,#N/A,FALSE,"M";#N/A,#N/A,FALSE,"N";#N/A,#N/A,FALSE,"O"}</definedName>
    <definedName name="росія_2" localSheetId="0" hidden="1">{#N/A,#N/A,FALSE,"I";#N/A,#N/A,FALSE,"J";#N/A,#N/A,FALSE,"K";#N/A,#N/A,FALSE,"L";#N/A,#N/A,FALSE,"M";#N/A,#N/A,FALSE,"N";#N/A,#N/A,FALSE,"O"}</definedName>
    <definedName name="росія_2" localSheetId="5" hidden="1">{#N/A,#N/A,FALSE,"I";#N/A,#N/A,FALSE,"J";#N/A,#N/A,FALSE,"K";#N/A,#N/A,FALSE,"L";#N/A,#N/A,FALSE,"M";#N/A,#N/A,FALSE,"N";#N/A,#N/A,FALSE,"O"}</definedName>
    <definedName name="росія_2" localSheetId="2" hidden="1">{#N/A,#N/A,FALSE,"I";#N/A,#N/A,FALSE,"J";#N/A,#N/A,FALSE,"K";#N/A,#N/A,FALSE,"L";#N/A,#N/A,FALSE,"M";#N/A,#N/A,FALSE,"N";#N/A,#N/A,FALSE,"O"}</definedName>
    <definedName name="росія_2" localSheetId="3" hidden="1">{#N/A,#N/A,FALSE,"I";#N/A,#N/A,FALSE,"J";#N/A,#N/A,FALSE,"K";#N/A,#N/A,FALSE,"L";#N/A,#N/A,FALSE,"M";#N/A,#N/A,FALSE,"N";#N/A,#N/A,FALSE,"O"}</definedName>
    <definedName name="росія_2" hidden="1">{#N/A,#N/A,FALSE,"I";#N/A,#N/A,FALSE,"J";#N/A,#N/A,FALSE,"K";#N/A,#N/A,FALSE,"L";#N/A,#N/A,FALSE,"M";#N/A,#N/A,FALSE,"N";#N/A,#N/A,FALSE,"O"}</definedName>
    <definedName name="ррпеак" localSheetId="0" hidden="1">{"MONA",#N/A,FALSE,"S"}</definedName>
    <definedName name="ррпеак" localSheetId="5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hidden="1">{"MONA",#N/A,FALSE,"S"}</definedName>
    <definedName name="ррпеак_1" localSheetId="0" hidden="1">{"MONA",#N/A,FALSE,"S"}</definedName>
    <definedName name="ррпеак_1" localSheetId="5" hidden="1">{"MONA",#N/A,FALSE,"S"}</definedName>
    <definedName name="ррпеак_1" localSheetId="2" hidden="1">{"MONA",#N/A,FALSE,"S"}</definedName>
    <definedName name="ррпеак_1" localSheetId="3" hidden="1">{"MONA",#N/A,FALSE,"S"}</definedName>
    <definedName name="ррпеак_1" hidden="1">{"MONA",#N/A,FALSE,"S"}</definedName>
    <definedName name="ррпеак_1_1" localSheetId="4" hidden="1">{"MONA",#N/A,FALSE,"S"}</definedName>
    <definedName name="ррпеак_2" localSheetId="0" hidden="1">{"MONA",#N/A,FALSE,"S"}</definedName>
    <definedName name="ррпеак_2" localSheetId="5" hidden="1">{"MONA",#N/A,FALSE,"S"}</definedName>
    <definedName name="ррпеак_2" localSheetId="2" hidden="1">{"MONA",#N/A,FALSE,"S"}</definedName>
    <definedName name="ррпеак_2" localSheetId="3" hidden="1">{"MONA",#N/A,FALSE,"S"}</definedName>
    <definedName name="ррпеак_2" hidden="1">{"MONA",#N/A,FALSE,"S"}</definedName>
    <definedName name="рррррр" localSheetId="0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_1" localSheetId="0" hidden="1">{#N/A,#N/A,FALSE,"SimInp1";#N/A,#N/A,FALSE,"SimInp2";#N/A,#N/A,FALSE,"SimOut1";#N/A,#N/A,FALSE,"SimOut2";#N/A,#N/A,FALSE,"SimOut3";#N/A,#N/A,FALSE,"SimOut4";#N/A,#N/A,FALSE,"SimOut5"}</definedName>
    <definedName name="рррррр_1" localSheetId="5" hidden="1">{#N/A,#N/A,FALSE,"SimInp1";#N/A,#N/A,FALSE,"SimInp2";#N/A,#N/A,FALSE,"SimOut1";#N/A,#N/A,FALSE,"SimOut2";#N/A,#N/A,FALSE,"SimOut3";#N/A,#N/A,FALSE,"SimOut4";#N/A,#N/A,FALSE,"SimOut5"}</definedName>
    <definedName name="рррррр_1" localSheetId="2" hidden="1">{#N/A,#N/A,FALSE,"SimInp1";#N/A,#N/A,FALSE,"SimInp2";#N/A,#N/A,FALSE,"SimOut1";#N/A,#N/A,FALSE,"SimOut2";#N/A,#N/A,FALSE,"SimOut3";#N/A,#N/A,FALSE,"SimOut4";#N/A,#N/A,FALSE,"SimOut5"}</definedName>
    <definedName name="рррррр_1" localSheetId="3" hidden="1">{#N/A,#N/A,FALSE,"SimInp1";#N/A,#N/A,FALSE,"SimInp2";#N/A,#N/A,FALSE,"SimOut1";#N/A,#N/A,FALSE,"SimOut2";#N/A,#N/A,FALSE,"SimOut3";#N/A,#N/A,FALSE,"SimOut4";#N/A,#N/A,FALSE,"SimOut5"}</definedName>
    <definedName name="рррррр_1" hidden="1">{#N/A,#N/A,FALSE,"SimInp1";#N/A,#N/A,FALSE,"SimInp2";#N/A,#N/A,FALSE,"SimOut1";#N/A,#N/A,FALSE,"SimOut2";#N/A,#N/A,FALSE,"SimOut3";#N/A,#N/A,FALSE,"SimOut4";#N/A,#N/A,FALSE,"SimOut5"}</definedName>
    <definedName name="рррррр_1_1" localSheetId="4" hidden="1">{#N/A,#N/A,FALSE,"SimInp1";#N/A,#N/A,FALSE,"SimInp2";#N/A,#N/A,FALSE,"SimOut1";#N/A,#N/A,FALSE,"SimOut2";#N/A,#N/A,FALSE,"SimOut3";#N/A,#N/A,FALSE,"SimOut4";#N/A,#N/A,FALSE,"SimOut5"}</definedName>
    <definedName name="рррррр_2" localSheetId="0" hidden="1">{#N/A,#N/A,FALSE,"SimInp1";#N/A,#N/A,FALSE,"SimInp2";#N/A,#N/A,FALSE,"SimOut1";#N/A,#N/A,FALSE,"SimOut2";#N/A,#N/A,FALSE,"SimOut3";#N/A,#N/A,FALSE,"SimOut4";#N/A,#N/A,FALSE,"SimOut5"}</definedName>
    <definedName name="рррррр_2" localSheetId="5" hidden="1">{#N/A,#N/A,FALSE,"SimInp1";#N/A,#N/A,FALSE,"SimInp2";#N/A,#N/A,FALSE,"SimOut1";#N/A,#N/A,FALSE,"SimOut2";#N/A,#N/A,FALSE,"SimOut3";#N/A,#N/A,FALSE,"SimOut4";#N/A,#N/A,FALSE,"SimOut5"}</definedName>
    <definedName name="рррррр_2" localSheetId="2" hidden="1">{#N/A,#N/A,FALSE,"SimInp1";#N/A,#N/A,FALSE,"SimInp2";#N/A,#N/A,FALSE,"SimOut1";#N/A,#N/A,FALSE,"SimOut2";#N/A,#N/A,FALSE,"SimOut3";#N/A,#N/A,FALSE,"SimOut4";#N/A,#N/A,FALSE,"SimOut5"}</definedName>
    <definedName name="рррррр_2" localSheetId="3" hidden="1">{#N/A,#N/A,FALSE,"SimInp1";#N/A,#N/A,FALSE,"SimInp2";#N/A,#N/A,FALSE,"SimOut1";#N/A,#N/A,FALSE,"SimOut2";#N/A,#N/A,FALSE,"SimOut3";#N/A,#N/A,FALSE,"SimOut4";#N/A,#N/A,FALSE,"SimOut5"}</definedName>
    <definedName name="рррррр_2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0" hidden="1">{"MONA",#N/A,FALSE,"S"}</definedName>
    <definedName name="РРРРРРРРРРРРРРРРРРРРРРРРРРР" localSheetId="5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hidden="1">{"MONA",#N/A,FALSE,"S"}</definedName>
    <definedName name="РРРРРРРРРРРРРРРРРРРРРРРРРРР_1" localSheetId="0" hidden="1">{"MONA",#N/A,FALSE,"S"}</definedName>
    <definedName name="РРРРРРРРРРРРРРРРРРРРРРРРРРР_1" localSheetId="5" hidden="1">{"MONA",#N/A,FALSE,"S"}</definedName>
    <definedName name="РРРРРРРРРРРРРРРРРРРРРРРРРРР_1" localSheetId="2" hidden="1">{"MONA",#N/A,FALSE,"S"}</definedName>
    <definedName name="РРРРРРРРРРРРРРРРРРРРРРРРРРР_1" localSheetId="3" hidden="1">{"MONA",#N/A,FALSE,"S"}</definedName>
    <definedName name="РРРРРРРРРРРРРРРРРРРРРРРРРРР_1" hidden="1">{"MONA",#N/A,FALSE,"S"}</definedName>
    <definedName name="РРРРРРРРРРРРРРРРРРРРРРРРРРР_1_1" localSheetId="4" hidden="1">{"MONA",#N/A,FALSE,"S"}</definedName>
    <definedName name="РРРРРРРРРРРРРРРРРРРРРРРРРРР_2" localSheetId="0" hidden="1">{"MONA",#N/A,FALSE,"S"}</definedName>
    <definedName name="РРРРРРРРРРРРРРРРРРРРРРРРРРР_2" localSheetId="5" hidden="1">{"MONA",#N/A,FALSE,"S"}</definedName>
    <definedName name="РРРРРРРРРРРРРРРРРРРРРРРРРРР_2" localSheetId="2" hidden="1">{"MONA",#N/A,FALSE,"S"}</definedName>
    <definedName name="РРРРРРРРРРРРРРРРРРРРРРРРРРР_2" localSheetId="3" hidden="1">{"MONA",#N/A,FALSE,"S"}</definedName>
    <definedName name="РРРРРРРРРРРРРРРРРРРРРРРРРРР_2" hidden="1">{"MONA",#N/A,FALSE,"S"}</definedName>
    <definedName name="Список">'[28]146024'!$A$8:$A$88</definedName>
    <definedName name="станом_за_грудень_2003_року" localSheetId="3">'Фіскальний сектор'!#REF!</definedName>
    <definedName name="т01" localSheetId="0">#REF!</definedName>
    <definedName name="т01" localSheetId="1">#REF!</definedName>
    <definedName name="т01" localSheetId="5">#REF!</definedName>
    <definedName name="т01" localSheetId="2">#REF!</definedName>
    <definedName name="т01">#REF!</definedName>
    <definedName name="т05" localSheetId="0" hidden="1">{#N/A,#N/A,FALSE,"т04"}</definedName>
    <definedName name="т05" localSheetId="1" hidden="1">{#N/A,#N/A,FALSE,"т04"}</definedName>
    <definedName name="т05" localSheetId="5" hidden="1">{#N/A,#N/A,FALSE,"т04"}</definedName>
    <definedName name="т05" localSheetId="2" hidden="1">{#N/A,#N/A,FALSE,"т04"}</definedName>
    <definedName name="т05" localSheetId="3" hidden="1">{#N/A,#N/A,FALSE,"т04"}</definedName>
    <definedName name="т05" hidden="1">{#N/A,#N/A,FALSE,"т04"}</definedName>
    <definedName name="т05_1" localSheetId="4" hidden="1">{#N/A,#N/A,FALSE,"т04"}</definedName>
    <definedName name="т05_1" localSheetId="2" hidden="1">{#N/A,#N/A,FALSE,"т04"}</definedName>
    <definedName name="т05_2" localSheetId="0" hidden="1">{#N/A,#N/A,FALSE,"т04"}</definedName>
    <definedName name="т05_2" localSheetId="5" hidden="1">{#N/A,#N/A,FALSE,"т04"}</definedName>
    <definedName name="т05_2" localSheetId="2" hidden="1">{#N/A,#N/A,FALSE,"т04"}</definedName>
    <definedName name="т05_2" localSheetId="3" hidden="1">{#N/A,#N/A,FALSE,"т04"}</definedName>
    <definedName name="т05_2" hidden="1">{#N/A,#N/A,FALSE,"т04"}</definedName>
    <definedName name="т05_2_1" localSheetId="0" hidden="1">{#N/A,#N/A,FALSE,"т04"}</definedName>
    <definedName name="т05_2_1" localSheetId="5" hidden="1">{#N/A,#N/A,FALSE,"т04"}</definedName>
    <definedName name="т05_2_1" localSheetId="2" hidden="1">{#N/A,#N/A,FALSE,"т04"}</definedName>
    <definedName name="т05_2_1" localSheetId="3" hidden="1">{#N/A,#N/A,FALSE,"т04"}</definedName>
    <definedName name="т05_2_1" hidden="1">{#N/A,#N/A,FALSE,"т04"}</definedName>
    <definedName name="т06" localSheetId="0">#REF!</definedName>
    <definedName name="т06" localSheetId="1">#REF!</definedName>
    <definedName name="т06" localSheetId="2">#REF!</definedName>
    <definedName name="т06">#REF!</definedName>
    <definedName name="т07КБ98" localSheetId="0">'[32]т07(98)'!$A$1</definedName>
    <definedName name="т07КБ98">'[33]т07(98)'!$A$1</definedName>
    <definedName name="т09СЕ98" localSheetId="0">'[34]т09(98) по сек-рам ек-ки'!$A$1</definedName>
    <definedName name="т09СЕ98">'[35]т09(98) по сек-рам ек-ки'!$A$1</definedName>
    <definedName name="т15" localSheetId="0">[36]т15!$A$1</definedName>
    <definedName name="т15">[37]т15!$A$1</definedName>
    <definedName name="т17.1" localSheetId="0">'[38]т17-1(шаблон)'!$A$1:$H$1</definedName>
    <definedName name="т17.1">'[39]т17-1(шаблон)'!$A$1:$H$1</definedName>
    <definedName name="т17.1.2001" localSheetId="0">'[38]т17-1(шаблон)'!$A$1:$H$1</definedName>
    <definedName name="т17.1.2001">'[39]т17-1(шаблон)'!$A$1:$H$1</definedName>
    <definedName name="т17.1обл2001" localSheetId="0">'[38]т17-1(шаблон)'!$A$1:$H$1</definedName>
    <definedName name="т17.1обл2001">'[39]т17-1(шаблон)'!$A$1:$H$1</definedName>
    <definedName name="т17.2" localSheetId="0">#REF!</definedName>
    <definedName name="т17.2" localSheetId="1">#REF!</definedName>
    <definedName name="т17.2" localSheetId="5">#REF!</definedName>
    <definedName name="т17.2" localSheetId="2">#REF!</definedName>
    <definedName name="т17.2">#REF!</definedName>
    <definedName name="т17.2.2001" localSheetId="0">'[40]т17-2 '!$A$1</definedName>
    <definedName name="т17.2.2001">'[41]т17-2 '!$A$1</definedName>
    <definedName name="т17.3" localSheetId="0">'[40]т17-3'!$A$1:$L$2</definedName>
    <definedName name="т17.3">'[41]т17-3'!$A$1:$L$2</definedName>
    <definedName name="т17.3.2001" localSheetId="0">'[40]т17-2 '!$A$1</definedName>
    <definedName name="т17.3.2001">'[41]т17-2 '!$A$1</definedName>
    <definedName name="т17.4" localSheetId="0">#REF!</definedName>
    <definedName name="т17.4" localSheetId="1">#REF!</definedName>
    <definedName name="т17.4" localSheetId="5">#REF!</definedName>
    <definedName name="т17.4" localSheetId="2">#REF!</definedName>
    <definedName name="т17.4">#REF!</definedName>
    <definedName name="т17.4.1999" localSheetId="0">#REF!</definedName>
    <definedName name="т17.4.1999" localSheetId="1">#REF!</definedName>
    <definedName name="т17.4.1999" localSheetId="5">#REF!</definedName>
    <definedName name="т17.4.1999" localSheetId="2">#REF!</definedName>
    <definedName name="т17.4.1999">#REF!</definedName>
    <definedName name="т17.4.2001" localSheetId="0">#REF!</definedName>
    <definedName name="т17.4.2001" localSheetId="1">#REF!</definedName>
    <definedName name="т17.4.2001" localSheetId="5">#REF!</definedName>
    <definedName name="т17.4.2001" localSheetId="2">#REF!</definedName>
    <definedName name="т17.4.2001">#REF!</definedName>
    <definedName name="т17.5" localSheetId="0">#REF!</definedName>
    <definedName name="т17.5" localSheetId="1">#REF!</definedName>
    <definedName name="т17.5" localSheetId="5">#REF!</definedName>
    <definedName name="т17.5" localSheetId="2">#REF!</definedName>
    <definedName name="т17.5">#REF!</definedName>
    <definedName name="т17.5.2001" localSheetId="0">#REF!</definedName>
    <definedName name="т17.5.2001" localSheetId="1">#REF!</definedName>
    <definedName name="т17.5.2001" localSheetId="5">#REF!</definedName>
    <definedName name="т17.5.2001" localSheetId="2">#REF!</definedName>
    <definedName name="т17.5.2001">#REF!</definedName>
    <definedName name="т17.7" localSheetId="0">#REF!</definedName>
    <definedName name="т17.7" localSheetId="1">#REF!</definedName>
    <definedName name="т17.7" localSheetId="5">#REF!</definedName>
    <definedName name="т17.7" localSheetId="2">#REF!</definedName>
    <definedName name="т17.7">#REF!</definedName>
    <definedName name="т17мб" localSheetId="0">'[42]т17мб(шаблон)'!$A$1</definedName>
    <definedName name="т17мб">'[43]т17мб(шаблон)'!$A$1</definedName>
    <definedName name="там06_2010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'[28]146024'!$A$8:$K$88</definedName>
    <definedName name="ф" localSheetId="0" hidden="1">{#N/A,#N/A,FALSE,"т02бд"}</definedName>
    <definedName name="ф" localSheetId="5" hidden="1">{#N/A,#N/A,FALSE,"т02бд"}</definedName>
    <definedName name="ф" localSheetId="2" hidden="1">{#N/A,#N/A,FALSE,"т02бд"}</definedName>
    <definedName name="ф" localSheetId="3" hidden="1">{#N/A,#N/A,FALSE,"т02бд"}</definedName>
    <definedName name="ф" hidden="1">{#N/A,#N/A,FALSE,"т02бд"}</definedName>
    <definedName name="ф_1" localSheetId="4" hidden="1">{#N/A,#N/A,FALSE,"т02бд"}</definedName>
    <definedName name="ф_1" localSheetId="2" hidden="1">{#N/A,#N/A,FALSE,"т02бд"}</definedName>
    <definedName name="ф_2" localSheetId="0" hidden="1">{#N/A,#N/A,FALSE,"т02бд"}</definedName>
    <definedName name="ф_2" localSheetId="5" hidden="1">{#N/A,#N/A,FALSE,"т02бд"}</definedName>
    <definedName name="ф_2" localSheetId="2" hidden="1">{#N/A,#N/A,FALSE,"т02бд"}</definedName>
    <definedName name="ф_2" localSheetId="3" hidden="1">{#N/A,#N/A,FALSE,"т02бд"}</definedName>
    <definedName name="ф_2" hidden="1">{#N/A,#N/A,FALSE,"т02бд"}</definedName>
    <definedName name="ф_2_1" localSheetId="0" hidden="1">{#N/A,#N/A,FALSE,"т02бд"}</definedName>
    <definedName name="ф_2_1" localSheetId="5" hidden="1">{#N/A,#N/A,FALSE,"т02бд"}</definedName>
    <definedName name="ф_2_1" localSheetId="2" hidden="1">{#N/A,#N/A,FALSE,"т02бд"}</definedName>
    <definedName name="ф_2_1" localSheetId="3" hidden="1">{#N/A,#N/A,FALSE,"т02бд"}</definedName>
    <definedName name="ф_2_1" hidden="1">{#N/A,#N/A,FALSE,"т02бд"}</definedName>
    <definedName name="фіва" localSheetId="0" hidden="1">{#N/A,#N/A,FALSE,"т02бд"}</definedName>
    <definedName name="фіва" localSheetId="5" hidden="1">{#N/A,#N/A,FALSE,"т02бд"}</definedName>
    <definedName name="фіва" localSheetId="2" hidden="1">{#N/A,#N/A,FALSE,"т02бд"}</definedName>
    <definedName name="фіва" localSheetId="3" hidden="1">{#N/A,#N/A,FALSE,"т02бд"}</definedName>
    <definedName name="фіва" hidden="1">{#N/A,#N/A,FALSE,"т02бд"}</definedName>
    <definedName name="фіва_1" localSheetId="4" hidden="1">{#N/A,#N/A,FALSE,"т02бд"}</definedName>
    <definedName name="фіва_1" localSheetId="2" hidden="1">{#N/A,#N/A,FALSE,"т02бд"}</definedName>
    <definedName name="фіва_2" localSheetId="0" hidden="1">{#N/A,#N/A,FALSE,"т02бд"}</definedName>
    <definedName name="фіва_2" localSheetId="5" hidden="1">{#N/A,#N/A,FALSE,"т02бд"}</definedName>
    <definedName name="фіва_2" localSheetId="2" hidden="1">{#N/A,#N/A,FALSE,"т02бд"}</definedName>
    <definedName name="фіва_2" localSheetId="3" hidden="1">{#N/A,#N/A,FALSE,"т02бд"}</definedName>
    <definedName name="фіва_2" hidden="1">{#N/A,#N/A,FALSE,"т02бд"}</definedName>
    <definedName name="фіва_2_1" localSheetId="0" hidden="1">{#N/A,#N/A,FALSE,"т02бд"}</definedName>
    <definedName name="фіва_2_1" localSheetId="5" hidden="1">{#N/A,#N/A,FALSE,"т02бд"}</definedName>
    <definedName name="фіва_2_1" localSheetId="2" hidden="1">{#N/A,#N/A,FALSE,"т02бд"}</definedName>
    <definedName name="фіва_2_1" localSheetId="3" hidden="1">{#N/A,#N/A,FALSE,"т02бд"}</definedName>
    <definedName name="фіва_2_1" hidden="1">{#N/A,#N/A,FALSE,"т02бд"}</definedName>
    <definedName name="фф" localSheetId="0" hidden="1">{#N/A,#N/A,FALSE,"т02бд"}</definedName>
    <definedName name="фф" localSheetId="5" hidden="1">{#N/A,#N/A,FALSE,"т02бд"}</definedName>
    <definedName name="фф" localSheetId="2" hidden="1">{#N/A,#N/A,FALSE,"т02бд"}</definedName>
    <definedName name="фф" localSheetId="3" hidden="1">{#N/A,#N/A,FALSE,"т02бд"}</definedName>
    <definedName name="фф" hidden="1">{#N/A,#N/A,FALSE,"т02бд"}</definedName>
    <definedName name="фф_1" localSheetId="4" hidden="1">{#N/A,#N/A,FALSE,"т02бд"}</definedName>
    <definedName name="фф_1" localSheetId="2" hidden="1">{#N/A,#N/A,FALSE,"т02бд"}</definedName>
    <definedName name="фф_2" localSheetId="0" hidden="1">{#N/A,#N/A,FALSE,"т02бд"}</definedName>
    <definedName name="фф_2" localSheetId="5" hidden="1">{#N/A,#N/A,FALSE,"т02бд"}</definedName>
    <definedName name="фф_2" localSheetId="2" hidden="1">{#N/A,#N/A,FALSE,"т02бд"}</definedName>
    <definedName name="фф_2" localSheetId="3" hidden="1">{#N/A,#N/A,FALSE,"т02бд"}</definedName>
    <definedName name="фф_2" hidden="1">{#N/A,#N/A,FALSE,"т02бд"}</definedName>
    <definedName name="фф_2_1" localSheetId="0" hidden="1">{#N/A,#N/A,FALSE,"т02бд"}</definedName>
    <definedName name="фф_2_1" localSheetId="5" hidden="1">{#N/A,#N/A,FALSE,"т02бд"}</definedName>
    <definedName name="фф_2_1" localSheetId="2" hidden="1">{#N/A,#N/A,FALSE,"т02бд"}</definedName>
    <definedName name="фф_2_1" localSheetId="3" hidden="1">{#N/A,#N/A,FALSE,"т02бд"}</definedName>
    <definedName name="фф_2_1" hidden="1">{#N/A,#N/A,FALSE,"т02бд"}</definedName>
    <definedName name="ффф" localSheetId="0" hidden="1">{#N/A,#N/A,FALSE,"т02бд"}</definedName>
    <definedName name="ффф" localSheetId="5" hidden="1">{#N/A,#N/A,FALSE,"т02бд"}</definedName>
    <definedName name="ффф" localSheetId="2" hidden="1">{#N/A,#N/A,FALSE,"т02бд"}</definedName>
    <definedName name="ффф" localSheetId="3" hidden="1">{#N/A,#N/A,FALSE,"т02бд"}</definedName>
    <definedName name="ффф" hidden="1">{#N/A,#N/A,FALSE,"т02бд"}</definedName>
    <definedName name="ффф_1" localSheetId="0" hidden="1">{#N/A,#N/A,FALSE,"т02бд"}</definedName>
    <definedName name="ффф_1" localSheetId="5" hidden="1">{#N/A,#N/A,FALSE,"т02бд"}</definedName>
    <definedName name="ффф_1" localSheetId="2" hidden="1">{#N/A,#N/A,FALSE,"т02бд"}</definedName>
    <definedName name="ффф_1" localSheetId="3" hidden="1">{#N/A,#N/A,FALSE,"т02бд"}</definedName>
    <definedName name="ффф_1" hidden="1">{#N/A,#N/A,FALSE,"т02бд"}</definedName>
    <definedName name="ффф_1_1" localSheetId="4" hidden="1">{#N/A,#N/A,FALSE,"т02бд"}</definedName>
    <definedName name="ффф_2" localSheetId="0" hidden="1">{#N/A,#N/A,FALSE,"т02бд"}</definedName>
    <definedName name="ффф_2" localSheetId="5" hidden="1">{#N/A,#N/A,FALSE,"т02бд"}</definedName>
    <definedName name="ффф_2" localSheetId="2" hidden="1">{#N/A,#N/A,FALSE,"т02бд"}</definedName>
    <definedName name="ффф_2" localSheetId="3" hidden="1">{#N/A,#N/A,FALSE,"т02бд"}</definedName>
    <definedName name="ффф_2" hidden="1">{#N/A,#N/A,FALSE,"т02бд"}</definedName>
    <definedName name="ц" localSheetId="0" hidden="1">{#N/A,#N/A,FALSE,"т02бд"}</definedName>
    <definedName name="ц" localSheetId="5" hidden="1">{#N/A,#N/A,FALSE,"т02бд"}</definedName>
    <definedName name="ц" localSheetId="2" hidden="1">{#N/A,#N/A,FALSE,"т02бд"}</definedName>
    <definedName name="ц" localSheetId="3" hidden="1">{#N/A,#N/A,FALSE,"т02бд"}</definedName>
    <definedName name="ц" hidden="1">{#N/A,#N/A,FALSE,"т02бд"}</definedName>
    <definedName name="ц_1" localSheetId="0" hidden="1">{#N/A,#N/A,FALSE,"т02бд"}</definedName>
    <definedName name="ц_1" localSheetId="5" hidden="1">{#N/A,#N/A,FALSE,"т02бд"}</definedName>
    <definedName name="ц_1" localSheetId="2" hidden="1">{#N/A,#N/A,FALSE,"т02бд"}</definedName>
    <definedName name="ц_1" localSheetId="3" hidden="1">{#N/A,#N/A,FALSE,"т02бд"}</definedName>
    <definedName name="ц_1" hidden="1">{#N/A,#N/A,FALSE,"т02бд"}</definedName>
    <definedName name="ц_1_1" localSheetId="4" hidden="1">{#N/A,#N/A,FALSE,"т02бд"}</definedName>
    <definedName name="ц_2" localSheetId="0" hidden="1">{#N/A,#N/A,FALSE,"т02бд"}</definedName>
    <definedName name="ц_2" localSheetId="5" hidden="1">{#N/A,#N/A,FALSE,"т02бд"}</definedName>
    <definedName name="ц_2" localSheetId="2" hidden="1">{#N/A,#N/A,FALSE,"т02бд"}</definedName>
    <definedName name="ц_2" localSheetId="3" hidden="1">{#N/A,#N/A,FALSE,"т02бд"}</definedName>
    <definedName name="ц_2" hidden="1">{#N/A,#N/A,FALSE,"т02бд"}</definedName>
  </definedNames>
  <calcPr calcId="152511"/>
</workbook>
</file>

<file path=xl/calcChain.xml><?xml version="1.0" encoding="utf-8"?>
<calcChain xmlns="http://schemas.openxmlformats.org/spreadsheetml/2006/main">
  <c r="BD19" i="40" l="1"/>
  <c r="BD18" i="40"/>
  <c r="AD16" i="40"/>
  <c r="BD14" i="40"/>
  <c r="BD13" i="40"/>
  <c r="BD12" i="40"/>
  <c r="F12" i="40"/>
  <c r="E12" i="40"/>
  <c r="S11" i="40"/>
  <c r="R11" i="40"/>
  <c r="Q11" i="40"/>
  <c r="F10" i="40"/>
  <c r="BD7" i="40"/>
  <c r="BD5" i="40"/>
  <c r="AY67" i="39" l="1"/>
  <c r="BA52" i="39"/>
  <c r="BA79" i="39"/>
  <c r="AZ79" i="39"/>
  <c r="AY79" i="39"/>
  <c r="AX79" i="39"/>
  <c r="AW79" i="39"/>
  <c r="AV79" i="39"/>
  <c r="AU79" i="39"/>
  <c r="AT79" i="39"/>
  <c r="AS79" i="39"/>
  <c r="AR79" i="39"/>
  <c r="AQ79" i="39"/>
  <c r="AP79" i="39"/>
  <c r="AO79" i="39"/>
  <c r="AN79" i="39"/>
  <c r="AM79" i="39"/>
  <c r="AL79" i="39"/>
  <c r="AK79" i="39"/>
  <c r="AJ79" i="39"/>
  <c r="AI79" i="39"/>
  <c r="AH79" i="39"/>
  <c r="AG79" i="39"/>
  <c r="AF79" i="39"/>
  <c r="AE79" i="39"/>
  <c r="AD79" i="39"/>
  <c r="AC79" i="39"/>
  <c r="AB79" i="39"/>
  <c r="AA79" i="39"/>
  <c r="Z79" i="39"/>
  <c r="Y79" i="39"/>
  <c r="X79" i="39"/>
  <c r="W79" i="39"/>
  <c r="V79" i="39"/>
  <c r="U79" i="39"/>
  <c r="T79" i="39"/>
  <c r="S79" i="39"/>
  <c r="R79" i="39"/>
  <c r="Q79" i="39"/>
  <c r="P79" i="39"/>
  <c r="O79" i="39"/>
  <c r="BA78" i="39"/>
  <c r="AZ78" i="39"/>
  <c r="AY78" i="39"/>
  <c r="AX78" i="39"/>
  <c r="AW78" i="39"/>
  <c r="AV78" i="39"/>
  <c r="AU78" i="39"/>
  <c r="AT78" i="39"/>
  <c r="AS78" i="39"/>
  <c r="AR78" i="39"/>
  <c r="AQ78" i="39"/>
  <c r="AP78" i="39"/>
  <c r="AO78" i="39"/>
  <c r="AN78" i="39"/>
  <c r="AM78" i="39"/>
  <c r="AL78" i="39"/>
  <c r="AK78" i="39"/>
  <c r="AJ78" i="39"/>
  <c r="AI78" i="39"/>
  <c r="AH78" i="39"/>
  <c r="AG78" i="39"/>
  <c r="AF78" i="39"/>
  <c r="AE78" i="39"/>
  <c r="AD78" i="39"/>
  <c r="AC78" i="39"/>
  <c r="AB78" i="39"/>
  <c r="AA78" i="39"/>
  <c r="Z78" i="39"/>
  <c r="Y78" i="39"/>
  <c r="X78" i="39"/>
  <c r="W78" i="39"/>
  <c r="V78" i="39"/>
  <c r="U78" i="39"/>
  <c r="T78" i="39"/>
  <c r="S78" i="39"/>
  <c r="R78" i="39"/>
  <c r="Q78" i="39"/>
  <c r="P78" i="39"/>
  <c r="O78" i="39"/>
  <c r="BA77" i="39"/>
  <c r="AZ77" i="39"/>
  <c r="AY77" i="39"/>
  <c r="AX77" i="39"/>
  <c r="AW77" i="39"/>
  <c r="AV77" i="39"/>
  <c r="AU77" i="39"/>
  <c r="AT77" i="39"/>
  <c r="AS77" i="39"/>
  <c r="AR77" i="39"/>
  <c r="AQ77" i="39"/>
  <c r="AP77" i="39"/>
  <c r="AO77" i="39"/>
  <c r="AN77" i="39"/>
  <c r="AM77" i="39"/>
  <c r="AL77" i="39"/>
  <c r="AK77" i="39"/>
  <c r="AJ77" i="39"/>
  <c r="AI77" i="39"/>
  <c r="AH77" i="39"/>
  <c r="AG77" i="39"/>
  <c r="AF77" i="39"/>
  <c r="AE77" i="39"/>
  <c r="AD77" i="39"/>
  <c r="AC77" i="39"/>
  <c r="AB77" i="39"/>
  <c r="AA77" i="39"/>
  <c r="Z77" i="39"/>
  <c r="Y77" i="39"/>
  <c r="X77" i="39"/>
  <c r="W77" i="39"/>
  <c r="V77" i="39"/>
  <c r="U77" i="39"/>
  <c r="T77" i="39"/>
  <c r="S77" i="39"/>
  <c r="R77" i="39"/>
  <c r="Q77" i="39"/>
  <c r="P77" i="39"/>
  <c r="O77" i="39"/>
  <c r="BA74" i="39"/>
  <c r="AZ74" i="39"/>
  <c r="AY74" i="39"/>
  <c r="AX74" i="39"/>
  <c r="AW74" i="39"/>
  <c r="AV74" i="39"/>
  <c r="AU74" i="39"/>
  <c r="AT74" i="39"/>
  <c r="AS74" i="39"/>
  <c r="AR74" i="39"/>
  <c r="AQ74" i="39"/>
  <c r="AP74" i="39"/>
  <c r="AO74" i="39"/>
  <c r="AN74" i="39"/>
  <c r="AM74" i="39"/>
  <c r="AL74" i="39"/>
  <c r="AK74" i="39"/>
  <c r="AJ74" i="39"/>
  <c r="AI74" i="39"/>
  <c r="AH74" i="39"/>
  <c r="AG74" i="39"/>
  <c r="AF74" i="39"/>
  <c r="AE74" i="39"/>
  <c r="AD74" i="39"/>
  <c r="AC74" i="39"/>
  <c r="AB74" i="39"/>
  <c r="AA74" i="39"/>
  <c r="Z74" i="39"/>
  <c r="Y74" i="39"/>
  <c r="X74" i="39"/>
  <c r="W74" i="39"/>
  <c r="V74" i="39"/>
  <c r="U74" i="39"/>
  <c r="T74" i="39"/>
  <c r="S74" i="39"/>
  <c r="R74" i="39"/>
  <c r="Q74" i="39"/>
  <c r="P74" i="39"/>
  <c r="O74" i="39"/>
  <c r="BA73" i="39"/>
  <c r="AZ73" i="39"/>
  <c r="AY73" i="39"/>
  <c r="AX73" i="39"/>
  <c r="AW73" i="39"/>
  <c r="AV73" i="39"/>
  <c r="AU73" i="39"/>
  <c r="AT73" i="39"/>
  <c r="AS73" i="39"/>
  <c r="AR73" i="39"/>
  <c r="AQ73" i="39"/>
  <c r="AP73" i="39"/>
  <c r="AO73" i="39"/>
  <c r="AN73" i="39"/>
  <c r="AM73" i="39"/>
  <c r="AL73" i="39"/>
  <c r="AK73" i="39"/>
  <c r="AJ73" i="39"/>
  <c r="AI73" i="39"/>
  <c r="AH73" i="39"/>
  <c r="AG73" i="39"/>
  <c r="AF73" i="39"/>
  <c r="AE73" i="39"/>
  <c r="AD73" i="39"/>
  <c r="AC73" i="39"/>
  <c r="AB73" i="39"/>
  <c r="AA73" i="39"/>
  <c r="Z73" i="39"/>
  <c r="Y73" i="39"/>
  <c r="X73" i="39"/>
  <c r="W73" i="39"/>
  <c r="V73" i="39"/>
  <c r="U73" i="39"/>
  <c r="T73" i="39"/>
  <c r="S73" i="39"/>
  <c r="R73" i="39"/>
  <c r="Q73" i="39"/>
  <c r="P73" i="39"/>
  <c r="O73" i="39"/>
  <c r="BA72" i="39"/>
  <c r="AZ72" i="39"/>
  <c r="AY72" i="39"/>
  <c r="AX72" i="39"/>
  <c r="AW72" i="39"/>
  <c r="AV72" i="39"/>
  <c r="AU72" i="39"/>
  <c r="AT72" i="39"/>
  <c r="AS72" i="39"/>
  <c r="AR72" i="39"/>
  <c r="AQ72" i="39"/>
  <c r="AP72" i="39"/>
  <c r="AO72" i="39"/>
  <c r="AN72" i="39"/>
  <c r="AM72" i="39"/>
  <c r="AL72" i="39"/>
  <c r="AK72" i="39"/>
  <c r="AJ72" i="39"/>
  <c r="AI72" i="39"/>
  <c r="AH72" i="39"/>
  <c r="AG72" i="39"/>
  <c r="AF72" i="39"/>
  <c r="AE72" i="39"/>
  <c r="AD72" i="39"/>
  <c r="AC72" i="39"/>
  <c r="AB72" i="39"/>
  <c r="AA72" i="39"/>
  <c r="Z72" i="39"/>
  <c r="Y72" i="39"/>
  <c r="X72" i="39"/>
  <c r="W72" i="39"/>
  <c r="V72" i="39"/>
  <c r="U72" i="39"/>
  <c r="T72" i="39"/>
  <c r="S72" i="39"/>
  <c r="R72" i="39"/>
  <c r="Q72" i="39"/>
  <c r="P72" i="39"/>
  <c r="O72" i="39"/>
  <c r="BA71" i="39"/>
  <c r="AZ71" i="39"/>
  <c r="AY71" i="39"/>
  <c r="AX71" i="39"/>
  <c r="AW71" i="39"/>
  <c r="AV71" i="39"/>
  <c r="AU71" i="39"/>
  <c r="AT71" i="39"/>
  <c r="AS71" i="39"/>
  <c r="AR71" i="39"/>
  <c r="AQ71" i="39"/>
  <c r="AP71" i="39"/>
  <c r="AO71" i="39"/>
  <c r="AN71" i="39"/>
  <c r="AM71" i="39"/>
  <c r="AL71" i="39"/>
  <c r="AK71" i="39"/>
  <c r="AJ71" i="39"/>
  <c r="AI71" i="39"/>
  <c r="AH71" i="39"/>
  <c r="AG71" i="39"/>
  <c r="AF71" i="39"/>
  <c r="AE71" i="39"/>
  <c r="AD71" i="39"/>
  <c r="AC71" i="39"/>
  <c r="AB71" i="39"/>
  <c r="AA71" i="39"/>
  <c r="Z71" i="39"/>
  <c r="Y71" i="39"/>
  <c r="X71" i="39"/>
  <c r="W71" i="39"/>
  <c r="V71" i="39"/>
  <c r="U71" i="39"/>
  <c r="T71" i="39"/>
  <c r="S71" i="39"/>
  <c r="R71" i="39"/>
  <c r="Q71" i="39"/>
  <c r="P71" i="39"/>
  <c r="O71" i="39"/>
  <c r="BA70" i="39"/>
  <c r="AZ70" i="39"/>
  <c r="AY70" i="39"/>
  <c r="AX70" i="39"/>
  <c r="AW70" i="39"/>
  <c r="AV70" i="39"/>
  <c r="AU70" i="39"/>
  <c r="AT70" i="39"/>
  <c r="AS70" i="39"/>
  <c r="AR70" i="39"/>
  <c r="AQ70" i="39"/>
  <c r="AP70" i="39"/>
  <c r="AO70" i="39"/>
  <c r="AN70" i="39"/>
  <c r="AM70" i="39"/>
  <c r="AL70" i="39"/>
  <c r="AK70" i="39"/>
  <c r="AJ70" i="39"/>
  <c r="AI70" i="39"/>
  <c r="AH70" i="39"/>
  <c r="AG70" i="39"/>
  <c r="AF70" i="39"/>
  <c r="AE70" i="39"/>
  <c r="AD70" i="39"/>
  <c r="AC70" i="39"/>
  <c r="AB70" i="39"/>
  <c r="AA70" i="39"/>
  <c r="Z70" i="39"/>
  <c r="Y70" i="39"/>
  <c r="X70" i="39"/>
  <c r="W70" i="39"/>
  <c r="V70" i="39"/>
  <c r="U70" i="39"/>
  <c r="T70" i="39"/>
  <c r="S70" i="39"/>
  <c r="R70" i="39"/>
  <c r="Q70" i="39"/>
  <c r="P70" i="39"/>
  <c r="O70" i="39"/>
  <c r="BA69" i="39"/>
  <c r="AY69" i="39"/>
  <c r="AX69" i="39"/>
  <c r="AW69" i="39"/>
  <c r="AV69" i="39"/>
  <c r="AU69" i="39"/>
  <c r="AT69" i="39"/>
  <c r="AS69" i="39"/>
  <c r="AR69" i="39"/>
  <c r="AQ69" i="39"/>
  <c r="AP69" i="39"/>
  <c r="AO69" i="39"/>
  <c r="AN69" i="39"/>
  <c r="AM69" i="39"/>
  <c r="AL69" i="39"/>
  <c r="AK69" i="39"/>
  <c r="AJ69" i="39"/>
  <c r="AI69" i="39"/>
  <c r="AH69" i="39"/>
  <c r="AG69" i="39"/>
  <c r="AF69" i="39"/>
  <c r="AE69" i="39"/>
  <c r="AD69" i="39"/>
  <c r="AC69" i="39"/>
  <c r="AB69" i="39"/>
  <c r="AA69" i="39"/>
  <c r="Z69" i="39"/>
  <c r="Y69" i="39"/>
  <c r="X69" i="39"/>
  <c r="W69" i="39"/>
  <c r="V69" i="39"/>
  <c r="U69" i="39"/>
  <c r="T69" i="39"/>
  <c r="S69" i="39"/>
  <c r="R69" i="39"/>
  <c r="Q69" i="39"/>
  <c r="P69" i="39"/>
  <c r="O69" i="39"/>
  <c r="BA68" i="39"/>
  <c r="AZ68" i="39"/>
  <c r="AY68" i="39"/>
  <c r="AX68" i="39"/>
  <c r="AW68" i="39"/>
  <c r="AV68" i="39"/>
  <c r="AU68" i="39"/>
  <c r="AT68" i="39"/>
  <c r="AS68" i="39"/>
  <c r="AR68" i="39"/>
  <c r="AQ68" i="39"/>
  <c r="AP68" i="39"/>
  <c r="AO68" i="39"/>
  <c r="AN68" i="39"/>
  <c r="AM68" i="39"/>
  <c r="AL68" i="39"/>
  <c r="AK68" i="39"/>
  <c r="AJ68" i="39"/>
  <c r="AI68" i="39"/>
  <c r="AH68" i="39"/>
  <c r="AG68" i="39"/>
  <c r="AF68" i="39"/>
  <c r="AE68" i="39"/>
  <c r="AD68" i="39"/>
  <c r="AC68" i="39"/>
  <c r="AB68" i="39"/>
  <c r="AA68" i="39"/>
  <c r="Z68" i="39"/>
  <c r="Y68" i="39"/>
  <c r="X68" i="39"/>
  <c r="W68" i="39"/>
  <c r="V68" i="39"/>
  <c r="U68" i="39"/>
  <c r="T68" i="39"/>
  <c r="S68" i="39"/>
  <c r="R68" i="39"/>
  <c r="Q68" i="39"/>
  <c r="P68" i="39"/>
  <c r="O68" i="39"/>
  <c r="BA67" i="39"/>
  <c r="AZ67" i="39"/>
  <c r="AX67" i="39"/>
  <c r="AW67" i="39"/>
  <c r="AV67" i="39"/>
  <c r="AU67" i="39"/>
  <c r="AT67" i="39"/>
  <c r="AS67" i="39"/>
  <c r="AR67" i="39"/>
  <c r="AQ67" i="39"/>
  <c r="AP67" i="39"/>
  <c r="AO67" i="39"/>
  <c r="AN67" i="39"/>
  <c r="AM67" i="39"/>
  <c r="AL67" i="39"/>
  <c r="AK67" i="39"/>
  <c r="AJ67" i="39"/>
  <c r="AI67" i="39"/>
  <c r="AH67" i="39"/>
  <c r="AG67" i="39"/>
  <c r="AF67" i="39"/>
  <c r="AE67" i="39"/>
  <c r="AD67" i="39"/>
  <c r="AC67" i="39"/>
  <c r="AB67" i="39"/>
  <c r="AA67" i="39"/>
  <c r="Z67" i="39"/>
  <c r="Y67" i="39"/>
  <c r="X67" i="39"/>
  <c r="W67" i="39"/>
  <c r="V67" i="39"/>
  <c r="U67" i="39"/>
  <c r="T67" i="39"/>
  <c r="S67" i="39"/>
  <c r="R67" i="39"/>
  <c r="Q67" i="39"/>
  <c r="P67" i="39"/>
  <c r="O67" i="39"/>
  <c r="BA66" i="39"/>
  <c r="AZ66" i="39"/>
  <c r="AY66" i="39"/>
  <c r="AX66" i="39"/>
  <c r="AW66" i="39"/>
  <c r="AV66" i="39"/>
  <c r="AU66" i="39"/>
  <c r="AT66" i="39"/>
  <c r="AS66" i="39"/>
  <c r="AR66" i="39"/>
  <c r="AQ66" i="39"/>
  <c r="AP66" i="39"/>
  <c r="AO66" i="39"/>
  <c r="AN66" i="39"/>
  <c r="AM66" i="39"/>
  <c r="AL66" i="39"/>
  <c r="AK66" i="39"/>
  <c r="AJ66" i="39"/>
  <c r="AI66" i="39"/>
  <c r="AH66" i="39"/>
  <c r="AG66" i="39"/>
  <c r="AF66" i="39"/>
  <c r="AE66" i="39"/>
  <c r="AD66" i="39"/>
  <c r="AC66" i="39"/>
  <c r="AB66" i="39"/>
  <c r="AA66" i="39"/>
  <c r="Z66" i="39"/>
  <c r="Y66" i="39"/>
  <c r="X66" i="39"/>
  <c r="W66" i="39"/>
  <c r="V66" i="39"/>
  <c r="U66" i="39"/>
  <c r="T66" i="39"/>
  <c r="S66" i="39"/>
  <c r="R66" i="39"/>
  <c r="Q66" i="39"/>
  <c r="P66" i="39"/>
  <c r="O66" i="39"/>
  <c r="BA65" i="39"/>
  <c r="AZ65" i="39"/>
  <c r="AY65" i="39"/>
  <c r="AX65" i="39"/>
  <c r="AW65" i="39"/>
  <c r="AV65" i="39"/>
  <c r="AU65" i="39"/>
  <c r="AT65" i="39"/>
  <c r="AS65" i="39"/>
  <c r="AR65" i="39"/>
  <c r="AQ65" i="39"/>
  <c r="AP65" i="39"/>
  <c r="AO65" i="39"/>
  <c r="AN65" i="39"/>
  <c r="AM65" i="39"/>
  <c r="AL65" i="39"/>
  <c r="AK65" i="39"/>
  <c r="AJ65" i="39"/>
  <c r="AI65" i="39"/>
  <c r="AH65" i="39"/>
  <c r="AG65" i="39"/>
  <c r="AF65" i="39"/>
  <c r="AE65" i="39"/>
  <c r="AD65" i="39"/>
  <c r="AC65" i="39"/>
  <c r="AB65" i="39"/>
  <c r="AA65" i="39"/>
  <c r="Z65" i="39"/>
  <c r="Y65" i="39"/>
  <c r="X65" i="39"/>
  <c r="W65" i="39"/>
  <c r="V65" i="39"/>
  <c r="U65" i="39"/>
  <c r="T65" i="39"/>
  <c r="S65" i="39"/>
  <c r="R65" i="39"/>
  <c r="Q65" i="39"/>
  <c r="P65" i="39"/>
  <c r="O65" i="39"/>
  <c r="BA64" i="39"/>
  <c r="AZ64" i="39"/>
  <c r="AY64" i="39"/>
  <c r="AX64" i="39"/>
  <c r="AW64" i="39"/>
  <c r="AV64" i="39"/>
  <c r="AU64" i="39"/>
  <c r="AT64" i="39"/>
  <c r="AS64" i="39"/>
  <c r="AR64" i="39"/>
  <c r="AQ64" i="39"/>
  <c r="AP64" i="39"/>
  <c r="AO64" i="39"/>
  <c r="AN64" i="39"/>
  <c r="AM64" i="39"/>
  <c r="AL64" i="39"/>
  <c r="AK64" i="39"/>
  <c r="AJ64" i="39"/>
  <c r="AI64" i="39"/>
  <c r="AH64" i="39"/>
  <c r="AG64" i="39"/>
  <c r="AF64" i="39"/>
  <c r="AE64" i="39"/>
  <c r="AD64" i="39"/>
  <c r="AC64" i="39"/>
  <c r="AB64" i="39"/>
  <c r="AA64" i="39"/>
  <c r="Z64" i="39"/>
  <c r="Y64" i="39"/>
  <c r="X64" i="39"/>
  <c r="W64" i="39"/>
  <c r="V64" i="39"/>
  <c r="U64" i="39"/>
  <c r="T64" i="39"/>
  <c r="S64" i="39"/>
  <c r="R64" i="39"/>
  <c r="Q64" i="39"/>
  <c r="P64" i="39"/>
  <c r="O64" i="39"/>
  <c r="BA62" i="39"/>
  <c r="AZ62" i="39"/>
  <c r="AY62" i="39"/>
  <c r="AX62" i="39"/>
  <c r="AW62" i="39"/>
  <c r="AV62" i="39"/>
  <c r="AT62" i="39"/>
  <c r="BA59" i="39"/>
  <c r="AZ59" i="39"/>
  <c r="AY59" i="39"/>
  <c r="AX59" i="39"/>
  <c r="AW59" i="39"/>
  <c r="AV59" i="39"/>
  <c r="AU59" i="39"/>
  <c r="AT59" i="39"/>
  <c r="AS59" i="39"/>
  <c r="AR59" i="39"/>
  <c r="AQ59" i="39"/>
  <c r="AP59" i="39"/>
  <c r="AO59" i="39"/>
  <c r="AN59" i="39"/>
  <c r="AM59" i="39"/>
  <c r="AL59" i="39"/>
  <c r="AK59" i="39"/>
  <c r="AJ59" i="39"/>
  <c r="AI59" i="39"/>
  <c r="AH59" i="39"/>
  <c r="AG59" i="39"/>
  <c r="AF59" i="39"/>
  <c r="AE59" i="39"/>
  <c r="AD59" i="39"/>
  <c r="AC59" i="39"/>
  <c r="AB59" i="39"/>
  <c r="AA59" i="39"/>
  <c r="Z59" i="39"/>
  <c r="Y59" i="39"/>
  <c r="X59" i="39"/>
  <c r="W59" i="39"/>
  <c r="V59" i="39"/>
  <c r="U59" i="39"/>
  <c r="T59" i="39"/>
  <c r="S59" i="39"/>
  <c r="R59" i="39"/>
  <c r="Q59" i="39"/>
  <c r="P59" i="39"/>
  <c r="O59" i="39"/>
  <c r="BA58" i="39"/>
  <c r="AZ58" i="39"/>
  <c r="AY58" i="39"/>
  <c r="AX58" i="39"/>
  <c r="AW58" i="39"/>
  <c r="AV58" i="39"/>
  <c r="AU58" i="39"/>
  <c r="AT58" i="39"/>
  <c r="AS58" i="39"/>
  <c r="AR58" i="39"/>
  <c r="AQ58" i="39"/>
  <c r="AP58" i="39"/>
  <c r="AO58" i="39"/>
  <c r="AN58" i="39"/>
  <c r="AM58" i="39"/>
  <c r="AL58" i="39"/>
  <c r="AK58" i="39"/>
  <c r="AJ58" i="39"/>
  <c r="AI58" i="39"/>
  <c r="AH58" i="39"/>
  <c r="AG58" i="39"/>
  <c r="AF58" i="39"/>
  <c r="AE58" i="39"/>
  <c r="AD58" i="39"/>
  <c r="AC58" i="39"/>
  <c r="AB58" i="39"/>
  <c r="AA58" i="39"/>
  <c r="Z58" i="39"/>
  <c r="Y58" i="39"/>
  <c r="X58" i="39"/>
  <c r="W58" i="39"/>
  <c r="V58" i="39"/>
  <c r="U58" i="39"/>
  <c r="T58" i="39"/>
  <c r="S58" i="39"/>
  <c r="R58" i="39"/>
  <c r="Q58" i="39"/>
  <c r="P58" i="39"/>
  <c r="O58" i="39"/>
  <c r="BA57" i="39"/>
  <c r="AY57" i="39"/>
  <c r="AX57" i="39"/>
  <c r="AW57" i="39"/>
  <c r="AV57" i="39"/>
  <c r="AU57" i="39"/>
  <c r="AT57" i="39"/>
  <c r="AS57" i="39"/>
  <c r="AR57" i="39"/>
  <c r="AQ57" i="39"/>
  <c r="AP57" i="39"/>
  <c r="AO57" i="39"/>
  <c r="AN57" i="39"/>
  <c r="AM57" i="39"/>
  <c r="AL57" i="39"/>
  <c r="AK57" i="39"/>
  <c r="AJ57" i="39"/>
  <c r="AI57" i="39"/>
  <c r="AH57" i="39"/>
  <c r="AG57" i="39"/>
  <c r="AF57" i="39"/>
  <c r="AE57" i="39"/>
  <c r="AD57" i="39"/>
  <c r="AC57" i="39"/>
  <c r="AB57" i="39"/>
  <c r="AA57" i="39"/>
  <c r="Z57" i="39"/>
  <c r="Y57" i="39"/>
  <c r="X57" i="39"/>
  <c r="W57" i="39"/>
  <c r="V57" i="39"/>
  <c r="U57" i="39"/>
  <c r="T57" i="39"/>
  <c r="S57" i="39"/>
  <c r="R57" i="39"/>
  <c r="Q57" i="39"/>
  <c r="P57" i="39"/>
  <c r="O57" i="39"/>
  <c r="BA56" i="39"/>
  <c r="AZ56" i="39"/>
  <c r="AY56" i="39"/>
  <c r="AX56" i="39"/>
  <c r="AW56" i="39"/>
  <c r="AV56" i="39"/>
  <c r="AU56" i="39"/>
  <c r="AT56" i="39"/>
  <c r="AS56" i="39"/>
  <c r="AR56" i="39"/>
  <c r="AQ56" i="39"/>
  <c r="AP56" i="39"/>
  <c r="AO56" i="39"/>
  <c r="AN56" i="39"/>
  <c r="AM56" i="39"/>
  <c r="AL56" i="39"/>
  <c r="AK56" i="39"/>
  <c r="AJ56" i="39"/>
  <c r="AI56" i="39"/>
  <c r="AH56" i="39"/>
  <c r="AG56" i="39"/>
  <c r="AF56" i="39"/>
  <c r="AE56" i="39"/>
  <c r="AD56" i="39"/>
  <c r="AC56" i="39"/>
  <c r="AB56" i="39"/>
  <c r="AA56" i="39"/>
  <c r="Z56" i="39"/>
  <c r="Y56" i="39"/>
  <c r="X56" i="39"/>
  <c r="W56" i="39"/>
  <c r="V56" i="39"/>
  <c r="U56" i="39"/>
  <c r="T56" i="39"/>
  <c r="S56" i="39"/>
  <c r="R56" i="39"/>
  <c r="Q56" i="39"/>
  <c r="P56" i="39"/>
  <c r="O56" i="39"/>
  <c r="BA55" i="39"/>
  <c r="AZ55" i="39"/>
  <c r="AY55" i="39"/>
  <c r="AX55" i="39"/>
  <c r="AW55" i="39"/>
  <c r="AV55" i="39"/>
  <c r="AU55" i="39"/>
  <c r="AT55" i="39"/>
  <c r="AS55" i="39"/>
  <c r="AR55" i="39"/>
  <c r="AQ55" i="39"/>
  <c r="AP55" i="39"/>
  <c r="AO55" i="39"/>
  <c r="AN55" i="39"/>
  <c r="AM55" i="39"/>
  <c r="AL55" i="39"/>
  <c r="AK55" i="39"/>
  <c r="AJ55" i="39"/>
  <c r="AI55" i="39"/>
  <c r="AH55" i="39"/>
  <c r="AG55" i="39"/>
  <c r="AF55" i="39"/>
  <c r="AE55" i="39"/>
  <c r="AD55" i="39"/>
  <c r="AC55" i="39"/>
  <c r="AB55" i="39"/>
  <c r="AA55" i="39"/>
  <c r="Z55" i="39"/>
  <c r="Y55" i="39"/>
  <c r="X55" i="39"/>
  <c r="W55" i="39"/>
  <c r="V55" i="39"/>
  <c r="U55" i="39"/>
  <c r="T55" i="39"/>
  <c r="S55" i="39"/>
  <c r="R55" i="39"/>
  <c r="Q55" i="39"/>
  <c r="P55" i="39"/>
  <c r="O55" i="39"/>
  <c r="BA54" i="39"/>
  <c r="AZ54" i="39"/>
  <c r="AY54" i="39"/>
  <c r="AX54" i="39"/>
  <c r="AW54" i="39"/>
  <c r="AV54" i="39"/>
  <c r="AU54" i="39"/>
  <c r="AT54" i="39"/>
  <c r="AS54" i="39"/>
  <c r="AR54" i="39"/>
  <c r="AQ54" i="39"/>
  <c r="AP54" i="39"/>
  <c r="AO54" i="39"/>
  <c r="AN54" i="39"/>
  <c r="AM54" i="39"/>
  <c r="AL54" i="39"/>
  <c r="AK54" i="39"/>
  <c r="AJ54" i="39"/>
  <c r="AI54" i="39"/>
  <c r="AH54" i="39"/>
  <c r="AG54" i="39"/>
  <c r="AF54" i="39"/>
  <c r="AE54" i="39"/>
  <c r="AD54" i="39"/>
  <c r="AC54" i="39"/>
  <c r="AB54" i="39"/>
  <c r="AA54" i="39"/>
  <c r="Z54" i="39"/>
  <c r="Y54" i="39"/>
  <c r="X54" i="39"/>
  <c r="W54" i="39"/>
  <c r="V54" i="39"/>
  <c r="U54" i="39"/>
  <c r="T54" i="39"/>
  <c r="S54" i="39"/>
  <c r="R54" i="39"/>
  <c r="Q54" i="39"/>
  <c r="P54" i="39"/>
  <c r="O54" i="39"/>
  <c r="BA53" i="39"/>
  <c r="AZ53" i="39"/>
  <c r="AY53" i="39"/>
  <c r="AX53" i="39"/>
  <c r="AW53" i="39"/>
  <c r="AV53" i="39"/>
  <c r="AU53" i="39"/>
  <c r="AT53" i="39"/>
  <c r="AS53" i="39"/>
  <c r="AR53" i="39"/>
  <c r="AQ53" i="39"/>
  <c r="AP53" i="39"/>
  <c r="AO53" i="39"/>
  <c r="AN53" i="39"/>
  <c r="AM53" i="39"/>
  <c r="AL53" i="39"/>
  <c r="AK53" i="39"/>
  <c r="AJ53" i="39"/>
  <c r="AI53" i="39"/>
  <c r="AH53" i="39"/>
  <c r="AG53" i="39"/>
  <c r="AF53" i="39"/>
  <c r="AE53" i="39"/>
  <c r="AD53" i="39"/>
  <c r="AC53" i="39"/>
  <c r="AB53" i="39"/>
  <c r="AA53" i="39"/>
  <c r="Z53" i="39"/>
  <c r="Y53" i="39"/>
  <c r="X53" i="39"/>
  <c r="W53" i="39"/>
  <c r="V53" i="39"/>
  <c r="U53" i="39"/>
  <c r="T53" i="39"/>
  <c r="S53" i="39"/>
  <c r="R53" i="39"/>
  <c r="Q53" i="39"/>
  <c r="P53" i="39"/>
  <c r="O53" i="39"/>
  <c r="AZ52" i="39"/>
  <c r="AY52" i="39"/>
  <c r="AX52" i="39"/>
  <c r="AW52" i="39"/>
  <c r="AV52" i="39"/>
  <c r="AU52" i="39"/>
  <c r="AT52" i="39"/>
  <c r="AS52" i="39"/>
  <c r="AR52" i="39"/>
  <c r="AQ52" i="39"/>
  <c r="AP52" i="39"/>
  <c r="AO52" i="39"/>
  <c r="AN52" i="39"/>
  <c r="AM52" i="39"/>
  <c r="AL52" i="39"/>
  <c r="AK52" i="39"/>
  <c r="AJ52" i="39"/>
  <c r="AI52" i="39"/>
  <c r="AH52" i="39"/>
  <c r="AG52" i="39"/>
  <c r="AF52" i="39"/>
  <c r="AE52" i="39"/>
  <c r="AD52" i="39"/>
  <c r="AC52" i="39"/>
  <c r="AB52" i="39"/>
  <c r="AA52" i="39"/>
  <c r="Z52" i="39"/>
  <c r="Y52" i="39"/>
  <c r="X52" i="39"/>
  <c r="W52" i="39"/>
  <c r="V52" i="39"/>
  <c r="U52" i="39"/>
  <c r="T52" i="39"/>
  <c r="S52" i="39"/>
  <c r="R52" i="39"/>
  <c r="Q52" i="39"/>
  <c r="P52" i="39"/>
  <c r="O52" i="39"/>
  <c r="BA41" i="39"/>
  <c r="AZ41" i="39"/>
  <c r="AY41" i="39"/>
  <c r="AX41" i="39"/>
  <c r="AW41" i="39"/>
  <c r="AV41" i="39"/>
  <c r="AU41" i="39"/>
  <c r="AT41" i="39"/>
  <c r="AS41" i="39"/>
  <c r="AR41" i="39"/>
  <c r="AQ41" i="39"/>
  <c r="AP41" i="39"/>
  <c r="AO41" i="39"/>
  <c r="AN41" i="39"/>
  <c r="AM41" i="39"/>
  <c r="AL41" i="39"/>
  <c r="AK41" i="39"/>
  <c r="AJ41" i="39"/>
  <c r="AI41" i="39"/>
  <c r="AH41" i="39"/>
  <c r="AG41" i="39"/>
  <c r="AF41" i="39"/>
  <c r="AE41" i="39"/>
  <c r="AD41" i="39"/>
  <c r="AC41" i="39"/>
  <c r="AB41" i="39"/>
  <c r="AA41" i="39"/>
  <c r="Z41" i="39"/>
  <c r="Y41" i="39"/>
  <c r="X41" i="39"/>
  <c r="W41" i="39"/>
  <c r="V41" i="39"/>
  <c r="U41" i="39"/>
  <c r="T41" i="39"/>
  <c r="S41" i="39"/>
  <c r="R41" i="39"/>
  <c r="Q41" i="39"/>
  <c r="P41" i="39"/>
  <c r="O41" i="39"/>
  <c r="N41" i="39"/>
  <c r="M41" i="39"/>
  <c r="L41" i="39"/>
  <c r="K41" i="39"/>
  <c r="J41" i="39"/>
  <c r="I41" i="39"/>
  <c r="H41" i="39"/>
  <c r="G41" i="39"/>
  <c r="F41" i="39"/>
  <c r="E41" i="39"/>
  <c r="D41" i="39"/>
  <c r="BA38" i="39"/>
  <c r="AZ38" i="39"/>
  <c r="AY38" i="39"/>
  <c r="AX38" i="39"/>
  <c r="AW38" i="39"/>
  <c r="AV38" i="39"/>
  <c r="AU38" i="39"/>
  <c r="AT38" i="39"/>
  <c r="AS38" i="39"/>
  <c r="AR38" i="39"/>
  <c r="AQ38" i="39"/>
  <c r="AP38" i="39"/>
  <c r="AO38" i="39"/>
  <c r="AN38" i="39"/>
  <c r="AM38" i="39"/>
  <c r="AL38" i="39"/>
  <c r="AK38" i="39"/>
  <c r="AJ38" i="39"/>
  <c r="AI38" i="39"/>
  <c r="AH38" i="39"/>
  <c r="AG38" i="39"/>
  <c r="AF38" i="39"/>
  <c r="AE38" i="39"/>
  <c r="AD38" i="39"/>
  <c r="AC38" i="39"/>
  <c r="AB38" i="39"/>
  <c r="AA38" i="39"/>
  <c r="Z38" i="39"/>
  <c r="Y38" i="39"/>
  <c r="X38" i="39"/>
  <c r="W38" i="39"/>
  <c r="V38" i="39"/>
  <c r="U38" i="39"/>
  <c r="T38" i="39"/>
  <c r="S38" i="39"/>
  <c r="R38" i="39"/>
  <c r="Q38" i="39"/>
  <c r="P38" i="39"/>
  <c r="O38" i="39"/>
  <c r="N38" i="39"/>
  <c r="M38" i="39"/>
  <c r="L38" i="39"/>
  <c r="K38" i="39"/>
  <c r="J38" i="39"/>
  <c r="I38" i="39"/>
  <c r="H38" i="39"/>
  <c r="G38" i="39"/>
  <c r="F38" i="39"/>
  <c r="E38" i="39"/>
  <c r="D38" i="39"/>
  <c r="C38" i="39"/>
  <c r="BA36" i="39"/>
  <c r="AZ36" i="39"/>
  <c r="AY36" i="39"/>
  <c r="AX36" i="39"/>
  <c r="AW36" i="39"/>
  <c r="AV36" i="39"/>
  <c r="AU36" i="39"/>
  <c r="AT36" i="39"/>
  <c r="AS36" i="39"/>
  <c r="AR36" i="39"/>
  <c r="AQ36" i="39"/>
  <c r="AP36" i="39"/>
  <c r="AO36" i="39"/>
  <c r="AN36" i="39"/>
  <c r="AM36" i="39"/>
  <c r="AL36" i="39"/>
  <c r="AK36" i="39"/>
  <c r="AJ36" i="39"/>
  <c r="AH36" i="39"/>
  <c r="C36" i="39"/>
  <c r="AI15" i="39"/>
  <c r="AU62" i="39" s="1"/>
  <c r="AG15" i="39"/>
  <c r="AS62" i="39" s="1"/>
  <c r="AF15" i="39"/>
  <c r="AR62" i="39" s="1"/>
  <c r="AE15" i="39"/>
  <c r="AQ62" i="39" s="1"/>
  <c r="AD15" i="39"/>
  <c r="AP62" i="39" s="1"/>
  <c r="AC15" i="39"/>
  <c r="AO62" i="39" s="1"/>
  <c r="AB15" i="39"/>
  <c r="AN62" i="39" s="1"/>
  <c r="AA15" i="39"/>
  <c r="AM62" i="39" s="1"/>
  <c r="Z15" i="39"/>
  <c r="AL62" i="39" s="1"/>
  <c r="Y15" i="39"/>
  <c r="AK62" i="39" s="1"/>
  <c r="X15" i="39"/>
  <c r="AJ62" i="39" s="1"/>
  <c r="W15" i="39"/>
  <c r="V15" i="39"/>
  <c r="AH62" i="39" s="1"/>
  <c r="U15" i="39"/>
  <c r="T15" i="39"/>
  <c r="S15" i="39"/>
  <c r="R15" i="39"/>
  <c r="Q15" i="39"/>
  <c r="P15" i="39"/>
  <c r="O15" i="39"/>
  <c r="O62" i="39" s="1"/>
  <c r="N15" i="39"/>
  <c r="N36" i="39" s="1"/>
  <c r="M15" i="39"/>
  <c r="M36" i="39" s="1"/>
  <c r="L15" i="39"/>
  <c r="L36" i="39" s="1"/>
  <c r="K15" i="39"/>
  <c r="K36" i="39" s="1"/>
  <c r="J15" i="39"/>
  <c r="J36" i="39" s="1"/>
  <c r="I15" i="39"/>
  <c r="I36" i="39" s="1"/>
  <c r="H15" i="39"/>
  <c r="H36" i="39" s="1"/>
  <c r="G15" i="39"/>
  <c r="G36" i="39" s="1"/>
  <c r="F15" i="39"/>
  <c r="F36" i="39" s="1"/>
  <c r="E15" i="39"/>
  <c r="E36" i="39" s="1"/>
  <c r="D15" i="39"/>
  <c r="D36" i="39" s="1"/>
  <c r="BA13" i="39"/>
  <c r="AZ13" i="39"/>
  <c r="AZ60" i="39" s="1"/>
  <c r="AY13" i="39"/>
  <c r="AX13" i="39"/>
  <c r="AX60" i="39" s="1"/>
  <c r="AW13" i="39"/>
  <c r="AV13" i="39"/>
  <c r="AV60" i="39" s="1"/>
  <c r="AU13" i="39"/>
  <c r="AT13" i="39"/>
  <c r="AT60" i="39" s="1"/>
  <c r="AS13" i="39"/>
  <c r="AR13" i="39"/>
  <c r="AR60" i="39" s="1"/>
  <c r="AQ13" i="39"/>
  <c r="AP13" i="39"/>
  <c r="AP60" i="39" s="1"/>
  <c r="AO13" i="39"/>
  <c r="AN13" i="39"/>
  <c r="AN60" i="39" s="1"/>
  <c r="AM13" i="39"/>
  <c r="AL13" i="39"/>
  <c r="AL60" i="39" s="1"/>
  <c r="AK13" i="39"/>
  <c r="AJ13" i="39"/>
  <c r="AJ60" i="39" s="1"/>
  <c r="AI13" i="39"/>
  <c r="AH13" i="39"/>
  <c r="AH60" i="39" s="1"/>
  <c r="AG13" i="39"/>
  <c r="AF13" i="39"/>
  <c r="AF60" i="39" s="1"/>
  <c r="AE13" i="39"/>
  <c r="AD13" i="39"/>
  <c r="AD60" i="39" s="1"/>
  <c r="AC13" i="39"/>
  <c r="AB13" i="39"/>
  <c r="AB60" i="39" s="1"/>
  <c r="AA13" i="39"/>
  <c r="Z13" i="39"/>
  <c r="Z60" i="39" s="1"/>
  <c r="Y13" i="39"/>
  <c r="X13" i="39"/>
  <c r="X60" i="39" s="1"/>
  <c r="W13" i="39"/>
  <c r="V13" i="39"/>
  <c r="V60" i="39" s="1"/>
  <c r="U13" i="39"/>
  <c r="T13" i="39"/>
  <c r="T60" i="39" s="1"/>
  <c r="S13" i="39"/>
  <c r="R13" i="39"/>
  <c r="R60" i="39" s="1"/>
  <c r="Q13" i="39"/>
  <c r="P13" i="39"/>
  <c r="P60" i="39" s="1"/>
  <c r="O13" i="39"/>
  <c r="N13" i="39"/>
  <c r="M13" i="39"/>
  <c r="L13" i="39"/>
  <c r="K13" i="39"/>
  <c r="J13" i="39"/>
  <c r="I13" i="39"/>
  <c r="H13" i="39"/>
  <c r="G13" i="39"/>
  <c r="F13" i="39"/>
  <c r="E13" i="39"/>
  <c r="D13" i="39"/>
  <c r="C13" i="39"/>
  <c r="P62" i="39" l="1"/>
  <c r="R62" i="39"/>
  <c r="T62" i="39"/>
  <c r="O60" i="39"/>
  <c r="Q60" i="39"/>
  <c r="S60" i="39"/>
  <c r="U60" i="39"/>
  <c r="W60" i="39"/>
  <c r="Y60" i="39"/>
  <c r="AA60" i="39"/>
  <c r="AC60" i="39"/>
  <c r="AE60" i="39"/>
  <c r="AG60" i="39"/>
  <c r="AI60" i="39"/>
  <c r="AK60" i="39"/>
  <c r="AM60" i="39"/>
  <c r="AO60" i="39"/>
  <c r="AQ60" i="39"/>
  <c r="AS60" i="39"/>
  <c r="AU60" i="39"/>
  <c r="AW60" i="39"/>
  <c r="AY60" i="39"/>
  <c r="BA60" i="39"/>
  <c r="Q62" i="39"/>
  <c r="S62" i="39"/>
  <c r="U62" i="39"/>
  <c r="AI62" i="39"/>
  <c r="AI36" i="39"/>
  <c r="O36" i="39"/>
  <c r="Q36" i="39"/>
  <c r="S36" i="39"/>
  <c r="U36" i="39"/>
  <c r="W36" i="39"/>
  <c r="Y36" i="39"/>
  <c r="AA36" i="39"/>
  <c r="AC36" i="39"/>
  <c r="AE36" i="39"/>
  <c r="AG36" i="39"/>
  <c r="W62" i="39"/>
  <c r="Y62" i="39"/>
  <c r="AA62" i="39"/>
  <c r="AC62" i="39"/>
  <c r="AE62" i="39"/>
  <c r="AG62" i="39"/>
  <c r="P36" i="39"/>
  <c r="R36" i="39"/>
  <c r="T36" i="39"/>
  <c r="V36" i="39"/>
  <c r="X36" i="39"/>
  <c r="Z36" i="39"/>
  <c r="AB36" i="39"/>
  <c r="AD36" i="39"/>
  <c r="AF36" i="39"/>
  <c r="V62" i="39"/>
  <c r="X62" i="39"/>
  <c r="Z62" i="39"/>
  <c r="AB62" i="39"/>
  <c r="AD62" i="39"/>
  <c r="AF62" i="39"/>
</calcChain>
</file>

<file path=xl/comments1.xml><?xml version="1.0" encoding="utf-8"?>
<comments xmlns="http://schemas.openxmlformats.org/spreadsheetml/2006/main">
  <authors>
    <author>Тетяна Андріївна Марійко</author>
  </authors>
  <commentList>
    <comment ref="F1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Дані в експресках Держкомстату за січень-березень 2014 року з Кримом (тому використовуємо власний розрахунок)
</t>
        </r>
      </text>
    </comment>
    <comment ref="T11" authorId="0" shapeId="0">
      <text>
        <r>
          <rPr>
            <b/>
            <sz val="9"/>
            <color indexed="81"/>
            <rFont val="Tahoma"/>
            <family val="2"/>
            <charset val="204"/>
          </rPr>
          <t>yoy</t>
        </r>
      </text>
    </comment>
  </commentList>
</comments>
</file>

<file path=xl/sharedStrings.xml><?xml version="1.0" encoding="utf-8"?>
<sst xmlns="http://schemas.openxmlformats.org/spreadsheetml/2006/main" count="898" uniqueCount="314">
  <si>
    <t>Компонента</t>
  </si>
  <si>
    <t>сільське господарство</t>
  </si>
  <si>
    <t>добувна промисловість</t>
  </si>
  <si>
    <t>переробна промисловість</t>
  </si>
  <si>
    <t>будівництво</t>
  </si>
  <si>
    <t>харчова промисловість</t>
  </si>
  <si>
    <t>хімічна промисловість</t>
  </si>
  <si>
    <t>металургія</t>
  </si>
  <si>
    <t>машинобудування</t>
  </si>
  <si>
    <t>житлове будівництво</t>
  </si>
  <si>
    <t>Основні показники соціального розвитку України</t>
  </si>
  <si>
    <t>Показники (на кінець періоду, якщо не вказано інше)</t>
  </si>
  <si>
    <t>од.</t>
  </si>
  <si>
    <t>Зміна, %</t>
  </si>
  <si>
    <t>до поперед. місяця</t>
  </si>
  <si>
    <t>річна зміна</t>
  </si>
  <si>
    <t>тис. осіб</t>
  </si>
  <si>
    <t xml:space="preserve"> млн. осіб</t>
  </si>
  <si>
    <t>%</t>
  </si>
  <si>
    <t>грн.</t>
  </si>
  <si>
    <t>-</t>
  </si>
  <si>
    <t>Індекс Кейтца (мінімальна заробітна плата до заробітної плати на одного штатного працівника)</t>
  </si>
  <si>
    <t>Заборгованість із виплати заробітної плати, усього (на початок наступного періоду)</t>
  </si>
  <si>
    <t xml:space="preserve">    у тому числі за рахунок бюджетних коштів</t>
  </si>
  <si>
    <t>Кількість зареєстрованих безробітних</t>
  </si>
  <si>
    <t>Розмір допомоги по безробіттю в середньому на одного безробітного (за рік середнє значення)</t>
  </si>
  <si>
    <t xml:space="preserve">Мінімальна заробітна плата </t>
  </si>
  <si>
    <t>Джерело: Державна служба статистики України, Міністерство праці та соціальної політики України та розрахунки Національного банку України.</t>
  </si>
  <si>
    <t>Індекс споживчих цін</t>
  </si>
  <si>
    <t>Базова інфляція</t>
  </si>
  <si>
    <t>сирі продукти</t>
  </si>
  <si>
    <t>адміністративно регульовані тарифи та ціни</t>
  </si>
  <si>
    <t>паливо</t>
  </si>
  <si>
    <t>Алкогольні напої, тютюнові вироби</t>
  </si>
  <si>
    <t>Одяг і взуття</t>
  </si>
  <si>
    <t>Житло, вода, електроенергія, газ та інші види палива, у т. ч.:</t>
  </si>
  <si>
    <t>гаряча вода</t>
  </si>
  <si>
    <t>природний газ</t>
  </si>
  <si>
    <t>центральне опалення</t>
  </si>
  <si>
    <t>Транспорт</t>
  </si>
  <si>
    <t>Зв’язок</t>
  </si>
  <si>
    <t>Освіта</t>
  </si>
  <si>
    <t>Індекс цін виробників</t>
  </si>
  <si>
    <t>Добувна промисловість і розроблення кар’єрів</t>
  </si>
  <si>
    <t>Добування кам’яного вугілля</t>
  </si>
  <si>
    <t>Добування сирої нафти та природного газу</t>
  </si>
  <si>
    <t>Добування металевих руд</t>
  </si>
  <si>
    <t>Переробна промисловість</t>
  </si>
  <si>
    <t>Виробництво харчових продуктів, напоїв і тютюнових виробів</t>
  </si>
  <si>
    <t>Виробництво коксу та продуктів нафтоперероблення</t>
  </si>
  <si>
    <t>Виробництво хімічних речовин і хімічної продукції</t>
  </si>
  <si>
    <t>Виробництво гумових і пластмасових виробів, іншої неметалевої мінеральної продукції</t>
  </si>
  <si>
    <t>Металургійне виробництво, виробництво готових металевих виробів, крім виробництва машин і устаткування</t>
  </si>
  <si>
    <t>Виробництво автотранспортних засобів, причепів і напівпричепів та інших транспортних засобів</t>
  </si>
  <si>
    <t>Постачання електроенергії, газу, пари та кондиційованого повітря</t>
  </si>
  <si>
    <t>Показники</t>
  </si>
  <si>
    <t>Приріст</t>
  </si>
  <si>
    <t>до попереднього місяця</t>
  </si>
  <si>
    <t>до відповідного місяця попереднього року</t>
  </si>
  <si>
    <t xml:space="preserve">Монетарна  база </t>
  </si>
  <si>
    <t>Грошова маса</t>
  </si>
  <si>
    <t>Коррахунки</t>
  </si>
  <si>
    <t xml:space="preserve">            у національній валюті</t>
  </si>
  <si>
    <t xml:space="preserve">            в іноземній валюті</t>
  </si>
  <si>
    <t xml:space="preserve">            в іноземній валюті в доларовому еквіваленті</t>
  </si>
  <si>
    <t xml:space="preserve">            у національній валюті </t>
  </si>
  <si>
    <t>Доларизація в %</t>
  </si>
  <si>
    <t xml:space="preserve">            депозитів</t>
  </si>
  <si>
    <t xml:space="preserve">            кредитів</t>
  </si>
  <si>
    <t xml:space="preserve">            обсяг продажу </t>
  </si>
  <si>
    <t xml:space="preserve">            обсяг купівлі </t>
  </si>
  <si>
    <t>Облікова ставка (на кінець періоду), % річних</t>
  </si>
  <si>
    <t>Примітки:</t>
  </si>
  <si>
    <t>Прирости процентних ставок та доларизації  надані в процентних пунктах.</t>
  </si>
  <si>
    <t>виробництво електроенергії, газу та води</t>
  </si>
  <si>
    <t>промисловість у цілому</t>
  </si>
  <si>
    <t>виробництво коксу та продуктів нафтоперероблення</t>
  </si>
  <si>
    <t>лютий</t>
  </si>
  <si>
    <t>січень</t>
  </si>
  <si>
    <t>млн. грн.</t>
  </si>
  <si>
    <t xml:space="preserve"> млн. грн.</t>
  </si>
  <si>
    <t>Темп приросту, %</t>
  </si>
  <si>
    <t>Середньомісячна заробітна плата, на одного штатного працівника (за період з початку року)</t>
  </si>
  <si>
    <t>фінансуваня за активними операціями</t>
  </si>
  <si>
    <t>приватизація</t>
  </si>
  <si>
    <t>погашення</t>
  </si>
  <si>
    <t>запозичення</t>
  </si>
  <si>
    <t>Сальдо ("-" дефіцит)</t>
  </si>
  <si>
    <t>Кредитування</t>
  </si>
  <si>
    <t>капітальні видатки</t>
  </si>
  <si>
    <t>обслуговування боргових зобов'язань</t>
  </si>
  <si>
    <t>поточні видатки</t>
  </si>
  <si>
    <t>економічна класифікація</t>
  </si>
  <si>
    <t>соціальний захист та соціальне забезпечення</t>
  </si>
  <si>
    <t>освіта</t>
  </si>
  <si>
    <t>охорона здоров'я</t>
  </si>
  <si>
    <t>громадський порядок, безпека та судова влада</t>
  </si>
  <si>
    <t>оборона</t>
  </si>
  <si>
    <t>загальнодержавні функції</t>
  </si>
  <si>
    <t>функціональна класифікація</t>
  </si>
  <si>
    <t>Видатки</t>
  </si>
  <si>
    <t>інші надходження</t>
  </si>
  <si>
    <t>неподаткові надходження</t>
  </si>
  <si>
    <t>акцизний податок</t>
  </si>
  <si>
    <t xml:space="preserve">бюджетне відшкодування ПДВ </t>
  </si>
  <si>
    <t>податок на прибуток підприємств</t>
  </si>
  <si>
    <t>податок на доходи фізичних осіб</t>
  </si>
  <si>
    <t>Доходи</t>
  </si>
  <si>
    <t>березень</t>
  </si>
  <si>
    <t>Основні показники Державного бюджету України</t>
  </si>
  <si>
    <t xml:space="preserve">податкові надходження, у тому числі </t>
  </si>
  <si>
    <t>ІВБГ у цілому</t>
  </si>
  <si>
    <t>квітень</t>
  </si>
  <si>
    <t>травень</t>
  </si>
  <si>
    <t>додатково:</t>
  </si>
  <si>
    <t>червень</t>
  </si>
  <si>
    <t>Компоненти споживчого кошика (за класифікацією Національного банку України)</t>
  </si>
  <si>
    <t>липень</t>
  </si>
  <si>
    <t>серпень</t>
  </si>
  <si>
    <t>Н/Д</t>
  </si>
  <si>
    <t>Рівень безробіття за методологією МОП (у % до економічно активного населення у віці 15-70 років), за квартал/за рік</t>
  </si>
  <si>
    <t>вересень</t>
  </si>
  <si>
    <t>жовтень</t>
  </si>
  <si>
    <t>Окремі компоненти споживчого кошика (за класифікацією ДССУ)</t>
  </si>
  <si>
    <t>Окремі компоненти ІЦВ</t>
  </si>
  <si>
    <t>листопад</t>
  </si>
  <si>
    <t>коригування</t>
  </si>
  <si>
    <t xml:space="preserve"> -</t>
  </si>
  <si>
    <t>грудень</t>
  </si>
  <si>
    <t>Сальдо поточного рахунку (у млрд. дол. США)</t>
  </si>
  <si>
    <t>Експорт товарів і послуг (у млрд. дол. США)</t>
  </si>
  <si>
    <t>Імпорт товарів і послуг (у млрд. дол. США)</t>
  </si>
  <si>
    <t>Експорт товарів (у млрд. дол. США)</t>
  </si>
  <si>
    <t xml:space="preserve">  Експорт чорних металів, млрд. дол. США</t>
  </si>
  <si>
    <t xml:space="preserve">  - фізичні обсяги, млн. т.</t>
  </si>
  <si>
    <t xml:space="preserve">  - ціна, дол. США за т.</t>
  </si>
  <si>
    <t xml:space="preserve">  - вартісні обсяги, річна зміна, %</t>
  </si>
  <si>
    <t xml:space="preserve">  - фізичні обсяги, річна зміна, %</t>
  </si>
  <si>
    <t xml:space="preserve">  - ціна, річна зміна, %</t>
  </si>
  <si>
    <t xml:space="preserve">  Експорт зернових культур, млрд. дол. США</t>
  </si>
  <si>
    <t>Імпорт товарів (у млрд. дол. США)</t>
  </si>
  <si>
    <t>ПІІ (сальдо) (у млрд. дол. США)</t>
  </si>
  <si>
    <t>Готівкова валюта поза банками (у млрд. дол. США)</t>
  </si>
  <si>
    <t>Зведений баланс  (у млрд. дол. США)</t>
  </si>
  <si>
    <t>Використання ресурсів МВФ (чисте)</t>
  </si>
  <si>
    <t>Сальдо поточного рахунку (у % до ВВП)</t>
  </si>
  <si>
    <t>Експорт товарів і послуг (у % до ВВП)</t>
  </si>
  <si>
    <t>Імпорт товарів і послуг (у % до ВВП)</t>
  </si>
  <si>
    <t>ПІІ (у % до ВВП)</t>
  </si>
  <si>
    <t>Зведений баланс  (у % до ВВП)</t>
  </si>
  <si>
    <t>Експорт товарів (зміна вартісних обсягів у %)</t>
  </si>
  <si>
    <t>Імпорт товарів (зміна вартісних обсягів у %)</t>
  </si>
  <si>
    <t>Міжнародні резерви (на к.п., у млрд. дол. США)</t>
  </si>
  <si>
    <t>(у місяцях імпорту товарів і послуг майбутнього періоду)</t>
  </si>
  <si>
    <t>1 -  Попередні дані, використовується статистика за методологією КПБ6</t>
  </si>
  <si>
    <t>2016 рік</t>
  </si>
  <si>
    <t>водопостачання</t>
  </si>
  <si>
    <t>річна зміна, %</t>
  </si>
  <si>
    <t>у тому числі:</t>
  </si>
  <si>
    <t xml:space="preserve">   Депозити нефінансових корпорацій</t>
  </si>
  <si>
    <t xml:space="preserve">   Депозити домашніх господарств</t>
  </si>
  <si>
    <t xml:space="preserve">   Кредити нефінансових корпорацій</t>
  </si>
  <si>
    <t xml:space="preserve">   Кредити домашніх господарств</t>
  </si>
  <si>
    <t>у національній валюті</t>
  </si>
  <si>
    <t>в іноземній валюті</t>
  </si>
  <si>
    <t>Процентні ставки за кредитами на міжбанківському ринку України в національній валюті</t>
  </si>
  <si>
    <t>Процентні ставки за новими кредитами резидентам без урахування овердрафту (крім інших депозитних корпорацій), середньозважені, % річних</t>
  </si>
  <si>
    <t>Процентні ставки за новими депозитами резидентів (крім інших депозитних корпорацій), середньозважені, % річних</t>
  </si>
  <si>
    <t>Заборгованість за кредитами Національного банку України, наданими банкам та ФГВФО</t>
  </si>
  <si>
    <t xml:space="preserve">Кредити, надані депозитними корпораціями (крім Національного банку України)   </t>
  </si>
  <si>
    <t xml:space="preserve">         у тому числі готівка (М0)</t>
  </si>
  <si>
    <t>нефінансові корпорації</t>
  </si>
  <si>
    <t>домашні господарства</t>
  </si>
  <si>
    <t>у тому числі овернайт</t>
  </si>
  <si>
    <r>
      <t>2014 рік</t>
    </r>
    <r>
      <rPr>
        <b/>
        <vertAlign val="superscript"/>
        <sz val="10"/>
        <rFont val="Calibri"/>
        <family val="2"/>
        <charset val="204"/>
      </rPr>
      <t>5</t>
    </r>
  </si>
  <si>
    <r>
      <t>2015 рік</t>
    </r>
    <r>
      <rPr>
        <b/>
        <vertAlign val="superscript"/>
        <sz val="10"/>
        <rFont val="Calibri"/>
        <family val="2"/>
        <charset val="204"/>
      </rPr>
      <t>5</t>
    </r>
  </si>
  <si>
    <r>
      <t>2016</t>
    </r>
    <r>
      <rPr>
        <b/>
        <vertAlign val="superscript"/>
        <sz val="10"/>
        <rFont val="Calibri"/>
        <family val="2"/>
        <charset val="204"/>
      </rPr>
      <t>6</t>
    </r>
  </si>
  <si>
    <r>
      <t>Середньооблікова кількість штатних працівників</t>
    </r>
    <r>
      <rPr>
        <vertAlign val="superscript"/>
        <sz val="10"/>
        <rFont val="Calibri"/>
        <family val="2"/>
        <charset val="204"/>
      </rPr>
      <t xml:space="preserve">1 </t>
    </r>
  </si>
  <si>
    <r>
      <t>Рівень зареєстрованого безробіття</t>
    </r>
    <r>
      <rPr>
        <vertAlign val="superscript"/>
        <sz val="10"/>
        <rFont val="Calibri"/>
        <family val="2"/>
        <charset val="204"/>
      </rPr>
      <t xml:space="preserve">2 </t>
    </r>
  </si>
  <si>
    <r>
      <t>9.6</t>
    </r>
    <r>
      <rPr>
        <vertAlign val="superscript"/>
        <sz val="10"/>
        <rFont val="Calibri"/>
        <family val="2"/>
        <charset val="204"/>
      </rPr>
      <t>6</t>
    </r>
  </si>
  <si>
    <r>
      <t>8.8</t>
    </r>
    <r>
      <rPr>
        <vertAlign val="superscript"/>
        <sz val="10"/>
        <rFont val="Calibri"/>
        <family val="2"/>
        <charset val="204"/>
      </rPr>
      <t>6</t>
    </r>
  </si>
  <si>
    <r>
      <t>8.6</t>
    </r>
    <r>
      <rPr>
        <vertAlign val="superscript"/>
        <sz val="10"/>
        <rFont val="Calibri"/>
        <family val="2"/>
        <charset val="204"/>
      </rPr>
      <t>6</t>
    </r>
  </si>
  <si>
    <r>
      <t>9.5</t>
    </r>
    <r>
      <rPr>
        <vertAlign val="superscript"/>
        <sz val="10"/>
        <rFont val="Calibri"/>
        <family val="2"/>
        <charset val="204"/>
      </rPr>
      <t>6</t>
    </r>
  </si>
  <si>
    <r>
      <t>3455</t>
    </r>
    <r>
      <rPr>
        <vertAlign val="superscript"/>
        <sz val="10"/>
        <rFont val="Calibri"/>
        <family val="2"/>
        <charset val="204"/>
      </rPr>
      <t>6</t>
    </r>
  </si>
  <si>
    <r>
      <t>3633</t>
    </r>
    <r>
      <rPr>
        <vertAlign val="superscript"/>
        <sz val="10"/>
        <rFont val="Calibri"/>
        <family val="2"/>
        <charset val="204"/>
      </rPr>
      <t>6</t>
    </r>
  </si>
  <si>
    <r>
      <t>3863</t>
    </r>
    <r>
      <rPr>
        <vertAlign val="superscript"/>
        <sz val="10"/>
        <rFont val="Calibri"/>
        <family val="2"/>
        <charset val="204"/>
      </rPr>
      <t>6</t>
    </r>
  </si>
  <si>
    <r>
      <t>3998</t>
    </r>
    <r>
      <rPr>
        <vertAlign val="superscript"/>
        <sz val="10"/>
        <rFont val="Calibri"/>
        <family val="2"/>
        <charset val="204"/>
      </rPr>
      <t>6</t>
    </r>
  </si>
  <si>
    <r>
      <t>4042</t>
    </r>
    <r>
      <rPr>
        <vertAlign val="superscript"/>
        <sz val="10"/>
        <rFont val="Calibri"/>
        <family val="2"/>
        <charset val="204"/>
      </rPr>
      <t>6</t>
    </r>
  </si>
  <si>
    <r>
      <t>4299</t>
    </r>
    <r>
      <rPr>
        <vertAlign val="superscript"/>
        <sz val="10"/>
        <rFont val="Calibri"/>
        <family val="2"/>
        <charset val="204"/>
      </rPr>
      <t>6</t>
    </r>
  </si>
  <si>
    <r>
      <t>4390</t>
    </r>
    <r>
      <rPr>
        <vertAlign val="superscript"/>
        <sz val="10"/>
        <rFont val="Calibri"/>
        <family val="2"/>
        <charset val="204"/>
      </rPr>
      <t>6</t>
    </r>
  </si>
  <si>
    <r>
      <t>4205</t>
    </r>
    <r>
      <rPr>
        <vertAlign val="superscript"/>
        <sz val="10"/>
        <rFont val="Calibri"/>
        <family val="2"/>
        <charset val="204"/>
      </rPr>
      <t>6</t>
    </r>
  </si>
  <si>
    <r>
      <t>4343</t>
    </r>
    <r>
      <rPr>
        <vertAlign val="superscript"/>
        <sz val="10"/>
        <rFont val="Calibri"/>
        <family val="2"/>
        <charset val="204"/>
      </rPr>
      <t>6</t>
    </r>
  </si>
  <si>
    <r>
      <t>4532</t>
    </r>
    <r>
      <rPr>
        <vertAlign val="superscript"/>
        <sz val="10"/>
        <rFont val="Calibri"/>
        <family val="2"/>
        <charset val="204"/>
      </rPr>
      <t>6</t>
    </r>
  </si>
  <si>
    <r>
      <t>4498</t>
    </r>
    <r>
      <rPr>
        <vertAlign val="superscript"/>
        <sz val="10"/>
        <rFont val="Calibri"/>
        <family val="2"/>
        <charset val="204"/>
      </rPr>
      <t>6</t>
    </r>
  </si>
  <si>
    <r>
      <t>1465.6</t>
    </r>
    <r>
      <rPr>
        <vertAlign val="superscript"/>
        <sz val="10"/>
        <rFont val="Calibri"/>
        <family val="2"/>
        <charset val="204"/>
      </rPr>
      <t>6</t>
    </r>
  </si>
  <si>
    <r>
      <t>1574.8</t>
    </r>
    <r>
      <rPr>
        <vertAlign val="superscript"/>
        <sz val="10"/>
        <rFont val="Calibri"/>
        <family val="2"/>
        <charset val="204"/>
      </rPr>
      <t>6</t>
    </r>
  </si>
  <si>
    <r>
      <t>1617.1</t>
    </r>
    <r>
      <rPr>
        <vertAlign val="superscript"/>
        <sz val="10"/>
        <rFont val="Calibri"/>
        <family val="2"/>
        <charset val="204"/>
      </rPr>
      <t>6</t>
    </r>
  </si>
  <si>
    <r>
      <t>1495.9</t>
    </r>
    <r>
      <rPr>
        <vertAlign val="superscript"/>
        <sz val="10"/>
        <rFont val="Calibri"/>
        <family val="2"/>
        <charset val="204"/>
      </rPr>
      <t>6</t>
    </r>
  </si>
  <si>
    <r>
      <t>1811.3</t>
    </r>
    <r>
      <rPr>
        <vertAlign val="superscript"/>
        <sz val="10"/>
        <rFont val="Calibri"/>
        <family val="2"/>
        <charset val="204"/>
      </rPr>
      <t>6</t>
    </r>
  </si>
  <si>
    <r>
      <t>1915.5</t>
    </r>
    <r>
      <rPr>
        <vertAlign val="superscript"/>
        <sz val="10"/>
        <rFont val="Calibri"/>
        <family val="2"/>
        <charset val="204"/>
      </rPr>
      <t>6</t>
    </r>
  </si>
  <si>
    <r>
      <t>1963.8</t>
    </r>
    <r>
      <rPr>
        <vertAlign val="superscript"/>
        <sz val="10"/>
        <rFont val="Calibri"/>
        <family val="2"/>
        <charset val="204"/>
      </rPr>
      <t>6</t>
    </r>
  </si>
  <si>
    <r>
      <t>2004.2</t>
    </r>
    <r>
      <rPr>
        <vertAlign val="superscript"/>
        <sz val="10"/>
        <rFont val="Calibri"/>
        <family val="2"/>
        <charset val="204"/>
      </rPr>
      <t>6</t>
    </r>
  </si>
  <si>
    <r>
      <t>1908.1</t>
    </r>
    <r>
      <rPr>
        <vertAlign val="superscript"/>
        <sz val="10"/>
        <rFont val="Calibri"/>
        <family val="2"/>
        <charset val="204"/>
      </rPr>
      <t>6</t>
    </r>
  </si>
  <si>
    <r>
      <t>1970.8</t>
    </r>
    <r>
      <rPr>
        <vertAlign val="superscript"/>
        <sz val="10"/>
        <rFont val="Calibri"/>
        <family val="2"/>
        <charset val="204"/>
      </rPr>
      <t>6</t>
    </r>
  </si>
  <si>
    <r>
      <t>2010.9</t>
    </r>
    <r>
      <rPr>
        <vertAlign val="superscript"/>
        <sz val="10"/>
        <rFont val="Calibri"/>
        <family val="2"/>
        <charset val="204"/>
      </rPr>
      <t>6</t>
    </r>
  </si>
  <si>
    <r>
      <t>1880.8</t>
    </r>
    <r>
      <rPr>
        <vertAlign val="superscript"/>
        <sz val="10"/>
        <rFont val="Calibri"/>
        <family val="2"/>
        <charset val="204"/>
      </rPr>
      <t>6</t>
    </r>
  </si>
  <si>
    <r>
      <t>39.8</t>
    </r>
    <r>
      <rPr>
        <vertAlign val="superscript"/>
        <sz val="10"/>
        <rFont val="Calibri"/>
        <family val="2"/>
        <charset val="204"/>
      </rPr>
      <t>6</t>
    </r>
  </si>
  <si>
    <r>
      <t>25.3</t>
    </r>
    <r>
      <rPr>
        <vertAlign val="superscript"/>
        <sz val="10"/>
        <rFont val="Calibri"/>
        <family val="2"/>
        <charset val="204"/>
      </rPr>
      <t>6</t>
    </r>
  </si>
  <si>
    <r>
      <t>16.7</t>
    </r>
    <r>
      <rPr>
        <vertAlign val="superscript"/>
        <sz val="10"/>
        <rFont val="Calibri"/>
        <family val="2"/>
        <charset val="204"/>
      </rPr>
      <t>6</t>
    </r>
  </si>
  <si>
    <r>
      <t>16.5</t>
    </r>
    <r>
      <rPr>
        <vertAlign val="superscript"/>
        <sz val="10"/>
        <rFont val="Calibri"/>
        <family val="2"/>
        <charset val="204"/>
      </rPr>
      <t>6</t>
    </r>
  </si>
  <si>
    <r>
      <t>18.5</t>
    </r>
    <r>
      <rPr>
        <vertAlign val="superscript"/>
        <sz val="10"/>
        <rFont val="Calibri"/>
        <family val="2"/>
        <charset val="204"/>
      </rPr>
      <t>6</t>
    </r>
  </si>
  <si>
    <r>
      <t>22.9</t>
    </r>
    <r>
      <rPr>
        <vertAlign val="superscript"/>
        <sz val="10"/>
        <rFont val="Calibri"/>
        <family val="2"/>
        <charset val="204"/>
      </rPr>
      <t>6</t>
    </r>
  </si>
  <si>
    <r>
      <t>22.3</t>
    </r>
    <r>
      <rPr>
        <vertAlign val="superscript"/>
        <sz val="10"/>
        <rFont val="Calibri"/>
        <family val="2"/>
        <charset val="204"/>
      </rPr>
      <t>6</t>
    </r>
  </si>
  <si>
    <r>
      <t>28.1</t>
    </r>
    <r>
      <rPr>
        <vertAlign val="superscript"/>
        <sz val="10"/>
        <rFont val="Calibri"/>
        <family val="2"/>
        <charset val="204"/>
      </rPr>
      <t>6</t>
    </r>
  </si>
  <si>
    <r>
      <t>21.2</t>
    </r>
    <r>
      <rPr>
        <vertAlign val="superscript"/>
        <sz val="10"/>
        <rFont val="Calibri"/>
        <family val="2"/>
        <charset val="204"/>
      </rPr>
      <t>6</t>
    </r>
  </si>
  <si>
    <r>
      <t>11.5</t>
    </r>
    <r>
      <rPr>
        <vertAlign val="superscript"/>
        <sz val="10"/>
        <rFont val="Calibri"/>
        <family val="2"/>
        <charset val="204"/>
      </rPr>
      <t>6</t>
    </r>
  </si>
  <si>
    <r>
      <t>9.4</t>
    </r>
    <r>
      <rPr>
        <vertAlign val="superscript"/>
        <sz val="10"/>
        <rFont val="Calibri"/>
        <family val="2"/>
        <charset val="204"/>
      </rPr>
      <t>6</t>
    </r>
  </si>
  <si>
    <r>
      <t>8.9</t>
    </r>
    <r>
      <rPr>
        <vertAlign val="superscript"/>
        <sz val="10"/>
        <rFont val="Calibri"/>
        <family val="2"/>
        <charset val="204"/>
      </rPr>
      <t>6</t>
    </r>
  </si>
  <si>
    <r>
      <t>Загальна сума субсидій, призначених сім'ям для відшкодування витрат  на оплату житлово-комунальних послуг</t>
    </r>
    <r>
      <rPr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(за період)</t>
    </r>
  </si>
  <si>
    <r>
      <t>Середній розмір призначених субсидій</t>
    </r>
    <r>
      <rPr>
        <vertAlign val="superscript"/>
        <sz val="10"/>
        <rFont val="Calibri"/>
        <family val="2"/>
        <charset val="204"/>
      </rPr>
      <t xml:space="preserve">3 </t>
    </r>
    <r>
      <rPr>
        <sz val="10"/>
        <rFont val="Calibri"/>
        <family val="2"/>
        <charset val="204"/>
      </rPr>
      <t>(за рік середнє значення)</t>
    </r>
  </si>
  <si>
    <r>
      <t>Прожитковий  мінімум</t>
    </r>
    <r>
      <rPr>
        <vertAlign val="superscript"/>
        <sz val="10"/>
        <rFont val="Calibri"/>
        <family val="2"/>
        <charset val="204"/>
      </rPr>
      <t>4</t>
    </r>
    <r>
      <rPr>
        <b/>
        <vertAlign val="superscript"/>
        <sz val="10"/>
        <rFont val="Calibri"/>
        <family val="2"/>
        <charset val="204"/>
      </rPr>
      <t xml:space="preserve"> </t>
    </r>
  </si>
  <si>
    <r>
      <rPr>
        <vertAlign val="superscript"/>
        <sz val="10"/>
        <rFont val="Calibri"/>
        <family val="2"/>
        <charset val="204"/>
      </rPr>
      <t>1</t>
    </r>
    <r>
      <rPr>
        <b/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Дані наведено щодо підприємств, установ, організацій та їх відокремлених підрозділів із кількістю найманих працівників 10 і більше осіб.</t>
    </r>
  </si>
  <si>
    <r>
      <rPr>
        <vertAlign val="superscript"/>
        <sz val="10"/>
        <rFont val="Calibri"/>
        <family val="2"/>
        <charset val="204"/>
      </rPr>
      <t>2</t>
    </r>
    <r>
      <rPr>
        <b/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Зареєстровано безробітних у % до працездатного населення працездатного віку.</t>
    </r>
  </si>
  <si>
    <r>
      <rPr>
        <vertAlign val="superscript"/>
        <sz val="10"/>
        <rFont val="Calibri"/>
        <family val="2"/>
        <charset val="204"/>
      </rPr>
      <t>3</t>
    </r>
    <r>
      <rPr>
        <b/>
        <vertAlign val="superscript"/>
        <sz val="10"/>
        <rFont val="Calibri"/>
        <family val="2"/>
        <charset val="204"/>
      </rPr>
      <t xml:space="preserve">  </t>
    </r>
    <r>
      <rPr>
        <sz val="10"/>
        <rFont val="Calibri"/>
        <family val="2"/>
        <charset val="204"/>
      </rPr>
      <t>Перерахунок показника без урахування АР Крим та м. Севастополь здійснено тільки з квітня 2014 року.</t>
    </r>
  </si>
  <si>
    <r>
      <t>4</t>
    </r>
    <r>
      <rPr>
        <sz val="10"/>
        <rFont val="Calibri"/>
        <family val="2"/>
        <charset val="204"/>
      </rPr>
      <t xml:space="preserve"> Згідно зі встановленим розміром у законах України про Державний бюджет України.</t>
    </r>
  </si>
  <si>
    <r>
      <t>5</t>
    </r>
    <r>
      <rPr>
        <sz val="10"/>
        <rFont val="Calibri"/>
        <family val="2"/>
        <charset val="204"/>
      </rPr>
      <t xml:space="preserve"> Дані за 2014 рік без урахування АР Крим та м. Севастополь.</t>
    </r>
  </si>
  <si>
    <r>
      <rPr>
        <vertAlign val="superscript"/>
        <sz val="10"/>
        <rFont val="Calibri"/>
        <family val="2"/>
        <charset val="204"/>
      </rPr>
      <t>6</t>
    </r>
    <r>
      <rPr>
        <sz val="10"/>
        <rFont val="Calibri"/>
        <family val="2"/>
        <charset val="204"/>
      </rPr>
      <t xml:space="preserve"> Дані без урахування АР Крим, м. Севастополь та частини зони проведення АТО.</t>
    </r>
  </si>
  <si>
    <t>Показники, млрд. грн.</t>
  </si>
  <si>
    <t>січ.</t>
  </si>
  <si>
    <t>січ.-лют.</t>
  </si>
  <si>
    <t>січ.-бер.</t>
  </si>
  <si>
    <t>січ.-квіт.</t>
  </si>
  <si>
    <t>січ.-трав.</t>
  </si>
  <si>
    <t>січ.-черв.</t>
  </si>
  <si>
    <t>січ.-лип.</t>
  </si>
  <si>
    <t>січ.-серп.</t>
  </si>
  <si>
    <t>січ.-вер.</t>
  </si>
  <si>
    <t>січ.-жовт.</t>
  </si>
  <si>
    <t>січ.-лист.</t>
  </si>
  <si>
    <t>січ.-груд.</t>
  </si>
  <si>
    <t>економічна діяльність</t>
  </si>
  <si>
    <t>охорона навколишнього природного середовища</t>
  </si>
  <si>
    <t>житлово-комунальне господарство</t>
  </si>
  <si>
    <t>духовний та фізичний розвиток</t>
  </si>
  <si>
    <t>міжбюджетні трансферти</t>
  </si>
  <si>
    <t>Фінансування за типом боргового зобов'язання</t>
  </si>
  <si>
    <t xml:space="preserve">внутрішні запозичення                   </t>
  </si>
  <si>
    <t xml:space="preserve">зовнішні запозичення                    </t>
  </si>
  <si>
    <t>січ.- вер.</t>
  </si>
  <si>
    <t>Сальдо фінансового рахунку  (у млрд. дол. США)</t>
  </si>
  <si>
    <t>Сальдо фінансового рахунку  (у % до ВВП)</t>
  </si>
  <si>
    <r>
      <t>Зовнішній сектор: основні показники</t>
    </r>
    <r>
      <rPr>
        <b/>
        <vertAlign val="superscript"/>
        <sz val="12"/>
        <rFont val="Calibri"/>
        <family val="2"/>
        <charset val="204"/>
      </rPr>
      <t>1</t>
    </r>
  </si>
  <si>
    <r>
      <t xml:space="preserve">Чисельність наявного населення </t>
    </r>
    <r>
      <rPr>
        <vertAlign val="superscript"/>
        <sz val="10"/>
        <rFont val="Calibri"/>
        <family val="2"/>
        <charset val="204"/>
      </rPr>
      <t>7</t>
    </r>
  </si>
  <si>
    <t>42761</t>
  </si>
  <si>
    <t>42738</t>
  </si>
  <si>
    <t>42722</t>
  </si>
  <si>
    <t>42709</t>
  </si>
  <si>
    <t>42692</t>
  </si>
  <si>
    <t>42674</t>
  </si>
  <si>
    <t>42658</t>
  </si>
  <si>
    <t>42650</t>
  </si>
  <si>
    <t>42642</t>
  </si>
  <si>
    <r>
      <t>7</t>
    </r>
    <r>
      <rPr>
        <sz val="10"/>
        <rFont val="Calibri"/>
        <family val="2"/>
        <charset val="204"/>
      </rPr>
      <t xml:space="preserve"> З лютого 2015 року - оцінка (дані ДССУ).</t>
    </r>
  </si>
  <si>
    <t>січ.- жовт.</t>
  </si>
  <si>
    <t>січ.- лист.</t>
  </si>
  <si>
    <t>внутрішні зобов'язання</t>
  </si>
  <si>
    <t>зовнішні зобов'язання</t>
  </si>
  <si>
    <t>Продукти харчування та безалкогольні напої</t>
  </si>
  <si>
    <t>2017 рік</t>
  </si>
  <si>
    <t xml:space="preserve">  * Розрахунки Національного банку України на підставі даних ДCCУ, уточнені дані. Сума внесків компонентів ІСЦ може відхилятися від загального ІСЦ за рахунок застосування динамічних ваг відповідно до методології ДССУ та округлення.</t>
  </si>
  <si>
    <t>Депозити, залучені депозитними корпораціями (крім Національного банку України)*</t>
  </si>
  <si>
    <t xml:space="preserve">* Дані включають сектор загального державного управління. </t>
  </si>
  <si>
    <t>Розрив у фінансуванні/резервні активи 
(у млрд. дол. США)</t>
  </si>
  <si>
    <t>податок на додану вартість, у т.ч.</t>
  </si>
  <si>
    <t>окремо, не використовуються для розрахунку ІВБГ</t>
  </si>
  <si>
    <t>Частка в ІВБГ (дані за 2016 рік), %</t>
  </si>
  <si>
    <t>01</t>
  </si>
  <si>
    <t>електроенергія</t>
  </si>
  <si>
    <t xml:space="preserve">утримання будинків та прибудинкових територій </t>
  </si>
  <si>
    <t>Виробництво основних фармацевтичних продуктів і фармацевтичних препаратів</t>
  </si>
  <si>
    <t>Темп зміни порівняно з відповідним періодом попереднього року, %</t>
  </si>
  <si>
    <t xml:space="preserve">Небазова інфляція </t>
  </si>
  <si>
    <r>
      <t>Індекс виробництва базових галузей</t>
    </r>
    <r>
      <rPr>
        <b/>
        <vertAlign val="superscript"/>
        <sz val="12"/>
        <rFont val="Calibri"/>
        <family val="2"/>
        <charset val="204"/>
        <scheme val="minor"/>
      </rPr>
      <t>1</t>
    </r>
  </si>
  <si>
    <r>
      <t>роздрібна торгівля</t>
    </r>
    <r>
      <rPr>
        <vertAlign val="superscript"/>
        <sz val="10"/>
        <color theme="1"/>
        <rFont val="Calibri"/>
        <family val="2"/>
        <charset val="204"/>
        <scheme val="minor"/>
      </rPr>
      <t>2,3</t>
    </r>
  </si>
  <si>
    <r>
      <t>оптова торгівля</t>
    </r>
    <r>
      <rPr>
        <vertAlign val="superscript"/>
        <sz val="10"/>
        <color theme="1"/>
        <rFont val="Calibri"/>
        <family val="2"/>
        <charset val="204"/>
        <scheme val="minor"/>
      </rPr>
      <t>2</t>
    </r>
  </si>
  <si>
    <r>
      <t>вантажооборот</t>
    </r>
    <r>
      <rPr>
        <vertAlign val="superscript"/>
        <sz val="10"/>
        <color theme="1"/>
        <rFont val="Calibri"/>
        <family val="2"/>
        <charset val="204"/>
        <scheme val="minor"/>
      </rPr>
      <t>2</t>
    </r>
  </si>
  <si>
    <r>
      <t>пасажирооборот</t>
    </r>
    <r>
      <rPr>
        <vertAlign val="superscript"/>
        <sz val="10"/>
        <color theme="1"/>
        <rFont val="Calibri"/>
        <family val="2"/>
        <charset val="204"/>
        <scheme val="minor"/>
      </rPr>
      <t>2</t>
    </r>
  </si>
  <si>
    <r>
      <rPr>
        <vertAlign val="superscript"/>
        <sz val="10"/>
        <rFont val="Calibri"/>
        <family val="2"/>
        <charset val="204"/>
        <scheme val="minor"/>
      </rPr>
      <t xml:space="preserve">2 </t>
    </r>
    <r>
      <rPr>
        <sz val="10"/>
        <rFont val="Calibri"/>
        <family val="2"/>
        <charset val="204"/>
        <scheme val="minor"/>
      </rPr>
      <t>Зміна до відповідного місяця попереднього року розрахована Національним банком України на основі даних ДССУ.</t>
    </r>
  </si>
  <si>
    <r>
      <rPr>
        <vertAlign val="superscript"/>
        <sz val="10"/>
        <rFont val="Calibri"/>
        <family val="2"/>
        <charset val="204"/>
        <scheme val="minor"/>
      </rPr>
      <t xml:space="preserve">3 </t>
    </r>
    <r>
      <rPr>
        <sz val="10"/>
        <rFont val="Calibri"/>
        <family val="2"/>
        <charset val="204"/>
        <scheme val="minor"/>
      </rPr>
      <t>У зв‘язку зі зміною методології ДССУ з початку 2017 року дані щодо роздрібного товарообороту включають лише торгівлю підприємств (юридичних осіб та ФОП).</t>
    </r>
  </si>
  <si>
    <r>
      <rPr>
        <vertAlign val="superscript"/>
        <sz val="10"/>
        <rFont val="Calibri"/>
        <family val="2"/>
        <charset val="204"/>
        <scheme val="minor"/>
      </rPr>
      <t xml:space="preserve">1 </t>
    </r>
    <r>
      <rPr>
        <sz val="10"/>
        <rFont val="Calibri"/>
        <family val="2"/>
        <charset val="204"/>
        <scheme val="minor"/>
      </rPr>
      <t>Дані можуть уточнюватися.</t>
    </r>
  </si>
  <si>
    <t>Зміна цінових індексів ІСЦ та ІЦВ у 2016 – 2018 роках</t>
  </si>
  <si>
    <t>частка ІСЦ для 2018 року, %</t>
  </si>
  <si>
    <t>2018 рік</t>
  </si>
  <si>
    <t>частка ІЦВ для 2018 року, %**</t>
  </si>
  <si>
    <t xml:space="preserve">  ** Частка компонентів у ІЦВ розрахована на основі даних ДССУ щодо обсягу реалізованої промислової продукції за видами діяльності за 2017 рік.</t>
  </si>
  <si>
    <t>4.3 р</t>
  </si>
  <si>
    <t xml:space="preserve">                                   Основні показники, що характеризують стан грошово-кредитного ринку, млн грн</t>
  </si>
  <si>
    <t>Інтервенції Національного банку України, млн дол.</t>
  </si>
  <si>
    <t>Готівковий валютний ринок, млн дол.</t>
  </si>
  <si>
    <t>-0.2 в.п.</t>
  </si>
  <si>
    <t>02</t>
  </si>
  <si>
    <t xml:space="preserve">Лютий </t>
  </si>
  <si>
    <t>Січень-Лютий</t>
  </si>
  <si>
    <t xml:space="preserve">Січень-Лютий </t>
  </si>
  <si>
    <t>зміна за лютий 2018 року, %</t>
  </si>
  <si>
    <t>0.1 в.п.</t>
  </si>
  <si>
    <t>-0.7 в.п.</t>
  </si>
  <si>
    <t>-3.9 в.п.</t>
  </si>
  <si>
    <r>
      <t>9.1</t>
    </r>
    <r>
      <rPr>
        <vertAlign val="superscript"/>
        <sz val="10"/>
        <rFont val="Calibri"/>
        <family val="2"/>
        <charset val="204"/>
      </rPr>
      <t>6</t>
    </r>
  </si>
  <si>
    <t>01-02</t>
  </si>
  <si>
    <t>Заборгованість за депозитними сертифікатами Національного банку України</t>
  </si>
  <si>
    <t>Міжнародні валютні резерви Національного банку України (за поточним курсом), млн дол.</t>
  </si>
  <si>
    <t>Заробітна плата, нарахована в середньому працівнику (за місяць)</t>
  </si>
  <si>
    <t>Індекс реальної заробітної плати (до відповідного періоду попереднього року)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</si>
</sst>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0"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-* #,##0_-;\-* #,##0_-;_-* &quot;-&quot;_-;_-@_-"/>
    <numFmt numFmtId="171" formatCode="_-* #,##0.00_-;\-* #,##0.00_-;_-* &quot;-&quot;??_-;_-@_-"/>
    <numFmt numFmtId="172" formatCode="_-* #,##0\ _г_р_н_._-;\-* #,##0\ _г_р_н_._-;_-* &quot;-&quot;\ _г_р_н_._-;_-@_-"/>
    <numFmt numFmtId="173" formatCode="_-* #,##0.00\ _г_р_н_._-;\-* #,##0.00\ _г_р_н_._-;_-* &quot;-&quot;??\ _г_р_н_._-;_-@_-"/>
    <numFmt numFmtId="174" formatCode="0.0"/>
    <numFmt numFmtId="175" formatCode="&quot;   &quot;@"/>
    <numFmt numFmtId="176" formatCode="&quot;      &quot;@"/>
    <numFmt numFmtId="177" formatCode="&quot;         &quot;@"/>
    <numFmt numFmtId="178" formatCode="&quot;            &quot;@"/>
    <numFmt numFmtId="179" formatCode="&quot;               &quot;@"/>
    <numFmt numFmtId="180" formatCode="0.000_)"/>
    <numFmt numFmtId="181" formatCode="_-* #,##0\ _р_._-;\-* #,##0\ _р_._-;_-* &quot;-&quot;\ _р_._-;_-@_-"/>
    <numFmt numFmtId="182" formatCode="_-* #,##0_р_._-;\-* #,##0_р_._-;_-* &quot;-&quot;_р_._-;_-@_-"/>
    <numFmt numFmtId="183" formatCode="_-* #,##0.00_р_._-;\-* #,##0.00_р_._-;_-* &quot;-&quot;??_р_._-;_-@_-"/>
    <numFmt numFmtId="184" formatCode="#,##0.000"/>
    <numFmt numFmtId="185" formatCode="_-* #,##0.00\ _р_._-;\-* #,##0.00\ _р_._-;_-* &quot;-&quot;??\ _р_._-;_-@_-"/>
    <numFmt numFmtId="186" formatCode="_-* #,##0.00\ &quot;р.&quot;_-;\-* #,##0.00\ &quot;р.&quot;_-;_-* &quot;-&quot;??\ &quot;р.&quot;_-;_-@_-"/>
    <numFmt numFmtId="187" formatCode="_-&quot;$&quot;* #,##0_-;\-&quot;$&quot;* #,##0_-;_-&quot;$&quot;* &quot;-&quot;_-;_-@_-"/>
    <numFmt numFmtId="188" formatCode="#."/>
    <numFmt numFmtId="189" formatCode="_([$€-2]* #,##0.00_);_([$€-2]* \(#,##0.00\);_([$€-2]* &quot;-&quot;??_)"/>
    <numFmt numFmtId="190" formatCode="_-* #,##0\ _F_t_-;\-* #,##0\ _F_t_-;_-* &quot;-&quot;\ _F_t_-;_-@_-"/>
    <numFmt numFmtId="191" formatCode="_-* #,##0.00\ _F_t_-;\-* #,##0.00\ _F_t_-;_-* &quot;-&quot;??\ _F_t_-;_-@_-"/>
    <numFmt numFmtId="192" formatCode="[&gt;0.05]#,##0.0;[&lt;-0.05]\-#,##0.0;\-\-&quot; &quot;;"/>
    <numFmt numFmtId="193" formatCode="[&gt;0.5]#,##0;[&lt;-0.5]\-#,##0;\-\-&quot; &quot;;"/>
    <numFmt numFmtId="194" formatCode="#,##0.0"/>
    <numFmt numFmtId="195" formatCode="#,##0\ &quot;Kč&quot;;\-#,##0\ &quot;Kč&quot;"/>
    <numFmt numFmtId="196" formatCode="_-&quot;¢&quot;* #,##0_-;\-&quot;¢&quot;* #,##0_-;_-&quot;¢&quot;* &quot;-&quot;_-;_-@_-"/>
    <numFmt numFmtId="197" formatCode="_-&quot;¢&quot;* #,##0.00_-;\-&quot;¢&quot;* #,##0.00_-;_-&quot;¢&quot;* &quot;-&quot;??_-;_-@_-"/>
    <numFmt numFmtId="198" formatCode="[&gt;=0.05]#,##0.0;[&lt;=-0.05]\-#,##0.0;?0.0"/>
    <numFmt numFmtId="199" formatCode="General_)"/>
    <numFmt numFmtId="200" formatCode="_-* #,##0\ &quot;Ft&quot;_-;\-* #,##0\ &quot;Ft&quot;_-;_-* &quot;-&quot;\ &quot;Ft&quot;_-;_-@_-"/>
    <numFmt numFmtId="201" formatCode="_-* #,##0.00\ &quot;Ft&quot;_-;\-* #,##0.00\ &quot;Ft&quot;_-;_-* &quot;-&quot;??\ &quot;Ft&quot;_-;_-@_-"/>
    <numFmt numFmtId="202" formatCode="[Black]#,##0.0;[Black]\-#,##0.0;;"/>
    <numFmt numFmtId="203" formatCode="[Black][&gt;0.05]#,##0.0;[Black][&lt;-0.05]\-#,##0.0;;"/>
    <numFmt numFmtId="204" formatCode="[Black][&gt;0.5]#,##0;[Black][&lt;-0.5]\-#,##0;;"/>
    <numFmt numFmtId="205" formatCode="#,##0.0____"/>
    <numFmt numFmtId="206" formatCode="&quot;Ј&quot;#,##0.00;[Red]\-&quot;Ј&quot;#,##0.00"/>
    <numFmt numFmtId="207" formatCode="0.00_ ;\-0.00\ "/>
    <numFmt numFmtId="208" formatCode="#,##0.00_ ;\-#,##0.00\ "/>
    <numFmt numFmtId="209" formatCode="0.0_ ;\-0.0\ "/>
    <numFmt numFmtId="210" formatCode="_(* #,##0_);_(* \-#,##0_);_(* &quot;--&quot;_);_(@_)"/>
    <numFmt numFmtId="211" formatCode="#,##0.0_ ;\-#,##0.0\ "/>
    <numFmt numFmtId="212" formatCode="0_ ;\-0\ "/>
    <numFmt numFmtId="213" formatCode="0.000"/>
  </numFmts>
  <fonts count="18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u/>
      <sz val="11"/>
      <color indexed="12"/>
      <name val="Times New Roman Cyr"/>
      <charset val="204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MS Sans Serif"/>
      <family val="2"/>
      <charset val="204"/>
    </font>
    <font>
      <sz val="10"/>
      <name val="Times New Roman"/>
      <family val="1"/>
    </font>
    <font>
      <sz val="10"/>
      <name val="UkrainianBaltica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"/>
      <color indexed="16"/>
      <name val="Courier"/>
      <family val="1"/>
      <charset val="204"/>
    </font>
    <font>
      <sz val="8"/>
      <name val="Times New Roman"/>
      <family val="1"/>
    </font>
    <font>
      <i/>
      <sz val="11"/>
      <color indexed="23"/>
      <name val="Calibri"/>
      <family val="2"/>
      <charset val="204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b/>
      <sz val="1"/>
      <color indexed="16"/>
      <name val="Courier"/>
      <family val="1"/>
      <charset val="204"/>
    </font>
    <font>
      <u/>
      <sz val="10"/>
      <color indexed="12"/>
      <name val="Times New Roman CE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u/>
      <sz val="11"/>
      <color indexed="36"/>
      <name val="Times New Roman Cyr"/>
      <charset val="204"/>
    </font>
    <font>
      <sz val="10"/>
      <name val="CTimesRoman"/>
      <family val="2"/>
    </font>
    <font>
      <sz val="11"/>
      <color indexed="52"/>
      <name val="Calibri"/>
      <family val="2"/>
      <charset val="204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  <charset val="204"/>
    </font>
    <font>
      <sz val="11"/>
      <color indexed="60"/>
      <name val="Calibri"/>
      <family val="2"/>
    </font>
    <font>
      <sz val="10"/>
      <name val="Arial"/>
      <family val="2"/>
      <charset val="204"/>
    </font>
    <font>
      <sz val="11"/>
      <name val="Tms Rmn"/>
    </font>
    <font>
      <sz val="10"/>
      <name val="Tms Rmn"/>
    </font>
    <font>
      <sz val="10"/>
      <name val="Helv"/>
      <charset val="204"/>
    </font>
    <font>
      <sz val="10"/>
      <name val="Times New Roman CE"/>
      <family val="1"/>
      <charset val="238"/>
    </font>
    <font>
      <sz val="14"/>
      <name val="Times New Roman CE"/>
      <charset val="238"/>
    </font>
    <font>
      <sz val="10"/>
      <name val="TimesET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b/>
      <sz val="11"/>
      <color indexed="10"/>
      <name val="Calibri"/>
      <family val="2"/>
      <charset val="204"/>
    </font>
    <font>
      <sz val="12"/>
      <color indexed="24"/>
      <name val="Modern"/>
      <family val="3"/>
      <charset val="255"/>
    </font>
    <font>
      <sz val="10"/>
      <name val="Arial Cyr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1"/>
      <color indexed="8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family val="2"/>
      <charset val="204"/>
    </font>
    <font>
      <sz val="12"/>
      <name val="Bookman Old Style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UkrainianKudriashov"/>
      <charset val="204"/>
    </font>
    <font>
      <sz val="10"/>
      <name val="Courier New"/>
      <family val="3"/>
      <charset val="204"/>
    </font>
    <font>
      <u val="singleAccounting"/>
      <sz val="10"/>
      <color indexed="17"/>
      <name val="Arial Cyr"/>
      <charset val="204"/>
    </font>
    <font>
      <u val="singleAccounting"/>
      <sz val="10"/>
      <name val="Arial Cyr"/>
      <charset val="204"/>
    </font>
    <font>
      <sz val="10"/>
      <color indexed="12"/>
      <name val="Arial Cyr"/>
      <charset val="204"/>
    </font>
    <font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10"/>
      <name val="Calibri"/>
      <family val="2"/>
      <charset val="204"/>
      <scheme val="minor"/>
    </font>
    <font>
      <sz val="10"/>
      <color indexed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</font>
    <font>
      <b/>
      <sz val="10"/>
      <name val="Calibri"/>
      <family val="2"/>
      <charset val="204"/>
    </font>
    <font>
      <b/>
      <vertAlign val="superscript"/>
      <sz val="10"/>
      <name val="Calibri"/>
      <family val="2"/>
      <charset val="204"/>
    </font>
    <font>
      <sz val="10"/>
      <name val="Calibri"/>
      <family val="2"/>
      <charset val="204"/>
    </font>
    <font>
      <vertAlign val="superscript"/>
      <sz val="10"/>
      <name val="Calibri"/>
      <family val="2"/>
      <charset val="204"/>
    </font>
    <font>
      <b/>
      <vertAlign val="superscript"/>
      <sz val="10"/>
      <color indexed="1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9"/>
      <color indexed="81"/>
      <name val="Tahoma"/>
      <family val="2"/>
      <charset val="204"/>
    </font>
    <font>
      <b/>
      <sz val="9"/>
      <name val="Calibri"/>
      <family val="2"/>
      <charset val="204"/>
      <scheme val="minor"/>
    </font>
    <font>
      <sz val="11"/>
      <name val="Calibri"/>
      <family val="2"/>
      <charset val="204"/>
    </font>
    <font>
      <b/>
      <vertAlign val="superscript"/>
      <sz val="12"/>
      <name val="Calibri"/>
      <family val="2"/>
      <charset val="204"/>
    </font>
    <font>
      <vertAlign val="superscript"/>
      <sz val="10"/>
      <color theme="1"/>
      <name val="Calibri"/>
      <family val="2"/>
      <charset val="204"/>
      <scheme val="minor"/>
    </font>
    <font>
      <vertAlign val="superscript"/>
      <sz val="10"/>
      <name val="Calibri"/>
      <family val="2"/>
      <charset val="204"/>
      <scheme val="minor"/>
    </font>
    <font>
      <b/>
      <vertAlign val="superscript"/>
      <sz val="12"/>
      <name val="Calibri"/>
      <family val="2"/>
      <charset val="204"/>
      <scheme val="minor"/>
    </font>
    <font>
      <b/>
      <vertAlign val="superscript"/>
      <sz val="15"/>
      <name val="Calibri"/>
      <family val="2"/>
      <charset val="204"/>
    </font>
  </fonts>
  <fills count="6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AD4C5"/>
        <bgColor indexed="64"/>
      </patternFill>
    </fill>
    <fill>
      <patternFill patternType="solid">
        <fgColor rgb="FFD6E6DD"/>
        <bgColor indexed="64"/>
      </patternFill>
    </fill>
    <fill>
      <patternFill patternType="solid">
        <fgColor rgb="FFB3D1BA"/>
        <bgColor indexed="64"/>
      </patternFill>
    </fill>
  </fills>
  <borders count="13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/>
      <right style="hair">
        <color theme="0" tint="-0.14996795556505021"/>
      </right>
      <top/>
      <bottom style="thin">
        <color indexed="64"/>
      </bottom>
      <diagonal/>
    </border>
    <border>
      <left style="hair">
        <color theme="0" tint="-0.14996795556505021"/>
      </left>
      <right/>
      <top/>
      <bottom/>
      <diagonal/>
    </border>
    <border>
      <left/>
      <right style="hair">
        <color theme="0" tint="-0.14996795556505021"/>
      </right>
      <top/>
      <bottom/>
      <diagonal/>
    </border>
    <border>
      <left/>
      <right/>
      <top/>
      <bottom style="hair">
        <color theme="0" tint="-0.149937437055574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theme="0" tint="-0.14993743705557422"/>
      </right>
      <top style="thin">
        <color indexed="64"/>
      </top>
      <bottom/>
      <diagonal/>
    </border>
    <border>
      <left/>
      <right style="hair">
        <color theme="0" tint="-0.14993743705557422"/>
      </right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hair">
        <color theme="0" tint="-0.14996795556505021"/>
      </right>
      <top style="thin">
        <color indexed="64"/>
      </top>
      <bottom/>
      <diagonal/>
    </border>
    <border>
      <left style="hair">
        <color theme="0" tint="-0.14996795556505021"/>
      </left>
      <right style="hair">
        <color theme="0" tint="-0.14993743705557422"/>
      </right>
      <top style="thin">
        <color indexed="64"/>
      </top>
      <bottom/>
      <diagonal/>
    </border>
    <border>
      <left style="thin">
        <color indexed="64"/>
      </left>
      <right style="hair">
        <color theme="0" tint="-0.14996795556505021"/>
      </right>
      <top/>
      <bottom/>
      <diagonal/>
    </border>
    <border>
      <left style="hair">
        <color theme="0" tint="-0.14996795556505021"/>
      </left>
      <right style="hair">
        <color theme="0" tint="-0.14993743705557422"/>
      </right>
      <top/>
      <bottom/>
      <diagonal/>
    </border>
    <border>
      <left style="hair">
        <color theme="0" tint="-0.14993743705557422"/>
      </left>
      <right/>
      <top/>
      <bottom style="hair">
        <color theme="0" tint="-0.14993743705557422"/>
      </bottom>
      <diagonal/>
    </border>
    <border>
      <left style="thin">
        <color indexed="64"/>
      </left>
      <right style="hair">
        <color theme="0" tint="-0.14996795556505021"/>
      </right>
      <top/>
      <bottom style="thin">
        <color auto="1"/>
      </bottom>
      <diagonal/>
    </border>
    <border>
      <left style="hair">
        <color theme="0" tint="-0.14996795556505021"/>
      </left>
      <right style="hair">
        <color theme="0" tint="-0.14993743705557422"/>
      </right>
      <top/>
      <bottom style="thin">
        <color indexed="64"/>
      </bottom>
      <diagonal/>
    </border>
    <border>
      <left/>
      <right/>
      <top style="hair">
        <color theme="0" tint="-0.14993743705557422"/>
      </top>
      <bottom style="thin">
        <color indexed="64"/>
      </bottom>
      <diagonal/>
    </border>
    <border>
      <left style="hair">
        <color theme="0" tint="-0.14996795556505021"/>
      </left>
      <right style="hair">
        <color theme="0" tint="-0.14996795556505021"/>
      </right>
      <top/>
      <bottom/>
      <diagonal/>
    </border>
    <border>
      <left/>
      <right style="hair">
        <color theme="0" tint="-0.14993743705557422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theme="0" tint="-0.14993743705557422"/>
      </left>
      <right/>
      <top/>
      <bottom/>
      <diagonal/>
    </border>
    <border>
      <left style="hair">
        <color theme="0" tint="-0.14993743705557422"/>
      </left>
      <right/>
      <top/>
      <bottom style="thin">
        <color auto="1"/>
      </bottom>
      <diagonal/>
    </border>
    <border>
      <left/>
      <right style="hair">
        <color theme="0" tint="-0.14996795556505021"/>
      </right>
      <top style="thin">
        <color auto="1"/>
      </top>
      <bottom/>
      <diagonal/>
    </border>
    <border>
      <left/>
      <right style="hair">
        <color theme="0" tint="-0.14996795556505021"/>
      </right>
      <top/>
      <bottom style="hair">
        <color theme="0" tint="-0.149937437055574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theme="0" tint="-0.14996795556505021"/>
      </left>
      <right/>
      <top/>
      <bottom style="thin">
        <color auto="1"/>
      </bottom>
      <diagonal/>
    </border>
    <border>
      <left style="hair">
        <color theme="0" tint="-0.14996795556505021"/>
      </left>
      <right/>
      <top style="hair">
        <color theme="0" tint="-0.14993743705557422"/>
      </top>
      <bottom style="thin">
        <color indexed="64"/>
      </bottom>
      <diagonal/>
    </border>
    <border>
      <left/>
      <right style="dotted">
        <color auto="1"/>
      </right>
      <top style="thin">
        <color indexed="64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theme="0" tint="-0.14990691854609822"/>
      </right>
      <top style="thin">
        <color auto="1"/>
      </top>
      <bottom/>
      <diagonal/>
    </border>
    <border>
      <left/>
      <right style="hair">
        <color theme="0" tint="-0.14990691854609822"/>
      </right>
      <top/>
      <bottom/>
      <diagonal/>
    </border>
    <border>
      <left/>
      <right style="hair">
        <color theme="0" tint="-0.14990691854609822"/>
      </right>
      <top/>
      <bottom style="thin">
        <color auto="1"/>
      </bottom>
      <diagonal/>
    </border>
    <border>
      <left style="hair">
        <color theme="0" tint="-0.14996795556505021"/>
      </left>
      <right/>
      <top style="thin">
        <color auto="1"/>
      </top>
      <bottom/>
      <diagonal/>
    </border>
    <border>
      <left style="hair">
        <color theme="0" tint="-0.14996795556505021"/>
      </left>
      <right/>
      <top/>
      <bottom style="hair">
        <color theme="0" tint="-0.14993743705557422"/>
      </bottom>
      <diagonal/>
    </border>
    <border>
      <left style="hair">
        <color theme="0" tint="-0.14993743705557422"/>
      </left>
      <right/>
      <top style="thin">
        <color auto="1"/>
      </top>
      <bottom/>
      <diagonal/>
    </border>
    <border>
      <left/>
      <right style="thin">
        <color indexed="64"/>
      </right>
      <top/>
      <bottom style="hair">
        <color theme="0" tint="-0.14993743705557422"/>
      </bottom>
      <diagonal/>
    </border>
    <border>
      <left/>
      <right style="thin">
        <color indexed="64"/>
      </right>
      <top style="hair">
        <color theme="0" tint="-0.14993743705557422"/>
      </top>
      <bottom style="thin">
        <color indexed="64"/>
      </bottom>
      <diagonal/>
    </border>
  </borders>
  <cellStyleXfs count="971">
    <xf numFmtId="0" fontId="0" fillId="0" borderId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49" fontId="24" fillId="0" borderId="0">
      <alignment horizontal="centerContinuous" vertical="top" wrapText="1"/>
    </xf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5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5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5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5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5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5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6" borderId="0" applyNumberFormat="0" applyBorder="0" applyAlignment="0" applyProtection="0"/>
    <xf numFmtId="0" fontId="25" fillId="10" borderId="0" applyNumberFormat="0" applyBorder="0" applyAlignment="0" applyProtection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177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5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5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5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5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5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5" fillId="6" borderId="0" applyNumberFormat="0" applyBorder="0" applyAlignment="0" applyProtection="0"/>
    <xf numFmtId="0" fontId="25" fillId="9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3" borderId="0" applyNumberFormat="0" applyBorder="0" applyAlignment="0" applyProtection="0"/>
    <xf numFmtId="0" fontId="25" fillId="6" borderId="0" applyNumberFormat="0" applyBorder="0" applyAlignment="0" applyProtection="0"/>
    <xf numFmtId="0" fontId="25" fillId="10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1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2" borderId="0" applyNumberFormat="0" applyBorder="0" applyAlignment="0" applyProtection="0"/>
    <xf numFmtId="179" fontId="23" fillId="0" borderId="0" applyFont="0" applyFill="0" applyBorder="0" applyAlignment="0" applyProtection="0"/>
    <xf numFmtId="0" fontId="28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8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8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8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8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8" fillId="6" borderId="0" applyNumberFormat="0" applyBorder="0" applyAlignment="0" applyProtection="0"/>
    <xf numFmtId="0" fontId="28" fillId="18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6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4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8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8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8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8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4">
      <protection hidden="1"/>
    </xf>
    <xf numFmtId="0" fontId="32" fillId="22" borderId="4" applyNumberFormat="0" applyFont="0" applyBorder="0" applyAlignment="0" applyProtection="0">
      <protection hidden="1"/>
    </xf>
    <xf numFmtId="0" fontId="33" fillId="0" borderId="4">
      <protection hidden="1"/>
    </xf>
    <xf numFmtId="0" fontId="34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6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8" fillId="0" borderId="6" applyNumberFormat="0" applyFont="0" applyFill="0" applyAlignment="0" applyProtection="0"/>
    <xf numFmtId="0" fontId="39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1" fontId="41" fillId="24" borderId="8">
      <alignment horizontal="right" vertical="center"/>
    </xf>
    <xf numFmtId="0" fontId="42" fillId="24" borderId="8">
      <alignment horizontal="right" vertical="center"/>
    </xf>
    <xf numFmtId="0" fontId="27" fillId="24" borderId="9"/>
    <xf numFmtId="0" fontId="41" fillId="25" borderId="8">
      <alignment horizontal="center" vertical="center"/>
    </xf>
    <xf numFmtId="1" fontId="41" fillId="24" borderId="8">
      <alignment horizontal="right" vertical="center"/>
    </xf>
    <xf numFmtId="0" fontId="27" fillId="24" borderId="0"/>
    <xf numFmtId="0" fontId="27" fillId="24" borderId="0"/>
    <xf numFmtId="0" fontId="43" fillId="24" borderId="8">
      <alignment horizontal="left" vertical="center"/>
    </xf>
    <xf numFmtId="0" fontId="43" fillId="24" borderId="10">
      <alignment vertical="center"/>
    </xf>
    <xf numFmtId="0" fontId="44" fillId="24" borderId="11">
      <alignment vertical="center"/>
    </xf>
    <xf numFmtId="0" fontId="43" fillId="24" borderId="8"/>
    <xf numFmtId="0" fontId="42" fillId="24" borderId="8">
      <alignment horizontal="right" vertical="center"/>
    </xf>
    <xf numFmtId="0" fontId="45" fillId="26" borderId="8">
      <alignment horizontal="left" vertical="center"/>
    </xf>
    <xf numFmtId="0" fontId="45" fillId="26" borderId="8">
      <alignment horizontal="left" vertical="center"/>
    </xf>
    <xf numFmtId="0" fontId="21" fillId="24" borderId="8">
      <alignment horizontal="left" vertical="center"/>
    </xf>
    <xf numFmtId="0" fontId="46" fillId="24" borderId="9"/>
    <xf numFmtId="0" fontId="41" fillId="25" borderId="8">
      <alignment horizontal="left" vertical="center"/>
    </xf>
    <xf numFmtId="180" fontId="47" fillId="0" borderId="0"/>
    <xf numFmtId="180" fontId="47" fillId="0" borderId="0"/>
    <xf numFmtId="180" fontId="47" fillId="0" borderId="0"/>
    <xf numFmtId="180" fontId="47" fillId="0" borderId="0"/>
    <xf numFmtId="180" fontId="47" fillId="0" borderId="0"/>
    <xf numFmtId="180" fontId="47" fillId="0" borderId="0"/>
    <xf numFmtId="180" fontId="47" fillId="0" borderId="0"/>
    <xf numFmtId="180" fontId="47" fillId="0" borderId="0"/>
    <xf numFmtId="38" fontId="48" fillId="0" borderId="0" applyFont="0" applyFill="0" applyBorder="0" applyAlignment="0" applyProtection="0"/>
    <xf numFmtId="167" fontId="49" fillId="0" borderId="0" applyFont="0" applyFill="0" applyBorder="0" applyAlignment="0" applyProtection="0"/>
    <xf numFmtId="172" fontId="21" fillId="0" borderId="0" applyFont="0" applyFill="0" applyBorder="0" applyAlignment="0" applyProtection="0"/>
    <xf numFmtId="181" fontId="50" fillId="0" borderId="0" applyFont="0" applyFill="0" applyBorder="0" applyAlignment="0" applyProtection="0"/>
    <xf numFmtId="182" fontId="2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83" fontId="49" fillId="0" borderId="0" applyFont="0" applyFill="0" applyBorder="0" applyAlignment="0" applyProtection="0"/>
    <xf numFmtId="184" fontId="51" fillId="0" borderId="0">
      <alignment horizontal="right" vertical="top"/>
    </xf>
    <xf numFmtId="185" fontId="50" fillId="0" borderId="0" applyFont="0" applyFill="0" applyBorder="0" applyAlignment="0" applyProtection="0"/>
    <xf numFmtId="3" fontId="52" fillId="0" borderId="0" applyFont="0" applyFill="0" applyBorder="0" applyAlignment="0" applyProtection="0"/>
    <xf numFmtId="0" fontId="53" fillId="0" borderId="0"/>
    <xf numFmtId="3" fontId="27" fillId="0" borderId="0" applyFill="0" applyBorder="0" applyAlignment="0" applyProtection="0"/>
    <xf numFmtId="0" fontId="54" fillId="0" borderId="0"/>
    <xf numFmtId="0" fontId="54" fillId="0" borderId="0"/>
    <xf numFmtId="165" fontId="48" fillId="0" borderId="0" applyFont="0" applyFill="0" applyBorder="0" applyAlignment="0" applyProtection="0"/>
    <xf numFmtId="186" fontId="50" fillId="0" borderId="0" applyFont="0" applyFill="0" applyBorder="0" applyAlignment="0" applyProtection="0"/>
    <xf numFmtId="187" fontId="52" fillId="0" borderId="0" applyFont="0" applyFill="0" applyBorder="0" applyAlignment="0" applyProtection="0"/>
    <xf numFmtId="188" fontId="55" fillId="0" borderId="0">
      <protection locked="0"/>
    </xf>
    <xf numFmtId="188" fontId="56" fillId="0" borderId="0">
      <protection locked="0"/>
    </xf>
    <xf numFmtId="0" fontId="38" fillId="0" borderId="0" applyFont="0" applyFill="0" applyBorder="0" applyAlignment="0" applyProtection="0"/>
    <xf numFmtId="189" fontId="57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90" fontId="60" fillId="0" borderId="0" applyFont="0" applyFill="0" applyBorder="0" applyAlignment="0" applyProtection="0"/>
    <xf numFmtId="191" fontId="60" fillId="0" borderId="0" applyFont="0" applyFill="0" applyBorder="0" applyAlignment="0" applyProtection="0"/>
    <xf numFmtId="0" fontId="61" fillId="0" borderId="0">
      <protection locked="0"/>
    </xf>
    <xf numFmtId="0" fontId="61" fillId="0" borderId="0">
      <protection locked="0"/>
    </xf>
    <xf numFmtId="0" fontId="62" fillId="0" borderId="0">
      <protection locked="0"/>
    </xf>
    <xf numFmtId="0" fontId="61" fillId="0" borderId="0">
      <protection locked="0"/>
    </xf>
    <xf numFmtId="0" fontId="63" fillId="0" borderId="0"/>
    <xf numFmtId="0" fontId="61" fillId="0" borderId="0">
      <protection locked="0"/>
    </xf>
    <xf numFmtId="0" fontId="64" fillId="0" borderId="0"/>
    <xf numFmtId="0" fontId="61" fillId="0" borderId="0">
      <protection locked="0"/>
    </xf>
    <xf numFmtId="0" fontId="64" fillId="0" borderId="0"/>
    <xf numFmtId="0" fontId="62" fillId="0" borderId="0">
      <protection locked="0"/>
    </xf>
    <xf numFmtId="0" fontId="64" fillId="0" borderId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188" fontId="55" fillId="0" borderId="0">
      <protection locked="0"/>
    </xf>
    <xf numFmtId="188" fontId="56" fillId="0" borderId="0">
      <protection locked="0"/>
    </xf>
    <xf numFmtId="0" fontId="64" fillId="0" borderId="0"/>
    <xf numFmtId="0" fontId="65" fillId="0" borderId="0"/>
    <xf numFmtId="0" fontId="64" fillId="0" borderId="0"/>
    <xf numFmtId="0" fontId="53" fillId="0" borderId="0"/>
    <xf numFmtId="0" fontId="66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38" fontId="68" fillId="25" borderId="0" applyNumberFormat="0" applyBorder="0" applyAlignment="0" applyProtection="0"/>
    <xf numFmtId="0" fontId="69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1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3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88" fontId="75" fillId="0" borderId="0">
      <protection locked="0"/>
    </xf>
    <xf numFmtId="188" fontId="76" fillId="0" borderId="0">
      <protection locked="0"/>
    </xf>
    <xf numFmtId="188" fontId="75" fillId="0" borderId="0">
      <protection locked="0"/>
    </xf>
    <xf numFmtId="188" fontId="76" fillId="0" borderId="0"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/>
    <xf numFmtId="0" fontId="81" fillId="0" borderId="0"/>
    <xf numFmtId="0" fontId="21" fillId="0" borderId="0"/>
    <xf numFmtId="192" fontId="27" fillId="0" borderId="0" applyFont="0" applyFill="0" applyBorder="0" applyAlignment="0" applyProtection="0"/>
    <xf numFmtId="193" fontId="27" fillId="0" borderId="0" applyFont="0" applyFill="0" applyBorder="0" applyAlignment="0" applyProtection="0"/>
    <xf numFmtId="0" fontId="82" fillId="7" borderId="5" applyNumberFormat="0" applyAlignment="0" applyProtection="0"/>
    <xf numFmtId="10" fontId="68" fillId="24" borderId="8" applyNumberFormat="0" applyBorder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194" fontId="85" fillId="0" borderId="0"/>
    <xf numFmtId="0" fontId="64" fillId="0" borderId="15"/>
    <xf numFmtId="0" fontId="86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8" fillId="0" borderId="4">
      <alignment horizontal="left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195" fontId="38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38" fillId="0" borderId="0" applyFont="0" applyFill="0" applyBorder="0" applyAlignment="0" applyProtection="0"/>
    <xf numFmtId="196" fontId="49" fillId="0" borderId="0" applyFont="0" applyFill="0" applyBorder="0" applyAlignment="0" applyProtection="0"/>
    <xf numFmtId="197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0" fontId="90" fillId="0" borderId="0"/>
    <xf numFmtId="0" fontId="91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3" fillId="0" borderId="0" applyNumberFormat="0" applyFill="0" applyBorder="0" applyAlignment="0" applyProtection="0"/>
    <xf numFmtId="0" fontId="94" fillId="0" borderId="0"/>
    <xf numFmtId="0" fontId="95" fillId="0" borderId="0"/>
    <xf numFmtId="0" fontId="9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7" fillId="0" borderId="0"/>
    <xf numFmtId="0" fontId="23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198" fontId="49" fillId="0" borderId="0" applyFill="0" applyBorder="0" applyAlignment="0" applyProtection="0">
      <alignment horizontal="right"/>
    </xf>
    <xf numFmtId="0" fontId="60" fillId="0" borderId="0"/>
    <xf numFmtId="199" fontId="96" fillId="0" borderId="0"/>
    <xf numFmtId="0" fontId="97" fillId="0" borderId="0"/>
    <xf numFmtId="0" fontId="21" fillId="10" borderId="17" applyNumberFormat="0" applyFont="0" applyAlignment="0" applyProtection="0"/>
    <xf numFmtId="0" fontId="95" fillId="10" borderId="17" applyNumberFormat="0" applyFont="0" applyAlignment="0" applyProtection="0"/>
    <xf numFmtId="0" fontId="26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49" fontId="98" fillId="0" borderId="0"/>
    <xf numFmtId="169" fontId="99" fillId="0" borderId="0" applyFont="0" applyFill="0" applyBorder="0" applyAlignment="0" applyProtection="0"/>
    <xf numFmtId="0" fontId="100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200" fontId="60" fillId="0" borderId="0" applyFont="0" applyFill="0" applyBorder="0" applyAlignment="0" applyProtection="0"/>
    <xf numFmtId="201" fontId="60" fillId="0" borderId="0" applyFont="0" applyFill="0" applyBorder="0" applyAlignment="0" applyProtection="0"/>
    <xf numFmtId="0" fontId="53" fillId="0" borderId="0"/>
    <xf numFmtId="10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202" fontId="27" fillId="0" borderId="0" applyFont="0" applyFill="0" applyBorder="0" applyAlignment="0" applyProtection="0"/>
    <xf numFmtId="203" fontId="23" fillId="0" borderId="0" applyFont="0" applyFill="0" applyBorder="0" applyAlignment="0" applyProtection="0"/>
    <xf numFmtId="204" fontId="23" fillId="0" borderId="0" applyFont="0" applyFill="0" applyBorder="0" applyAlignment="0" applyProtection="0"/>
    <xf numFmtId="2" fontId="38" fillId="0" borderId="0" applyFont="0" applyFill="0" applyBorder="0" applyAlignment="0" applyProtection="0"/>
    <xf numFmtId="205" fontId="49" fillId="0" borderId="0" applyFill="0" applyBorder="0" applyAlignment="0">
      <alignment horizontal="centerContinuous"/>
    </xf>
    <xf numFmtId="0" fontId="23" fillId="0" borderId="0"/>
    <xf numFmtId="0" fontId="102" fillId="0" borderId="4" applyNumberFormat="0" applyFill="0" applyBorder="0" applyAlignment="0" applyProtection="0">
      <protection hidden="1"/>
    </xf>
    <xf numFmtId="174" fontId="103" fillId="0" borderId="0"/>
    <xf numFmtId="0" fontId="104" fillId="0" borderId="0"/>
    <xf numFmtId="0" fontId="27" fillId="0" borderId="0" applyNumberFormat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3" fillId="22" borderId="4"/>
    <xf numFmtId="188" fontId="55" fillId="0" borderId="19">
      <protection locked="0"/>
    </xf>
    <xf numFmtId="0" fontId="107" fillId="0" borderId="20" applyNumberFormat="0" applyFill="0" applyAlignment="0" applyProtection="0"/>
    <xf numFmtId="188" fontId="56" fillId="0" borderId="19">
      <protection locked="0"/>
    </xf>
    <xf numFmtId="0" fontId="61" fillId="0" borderId="19">
      <protection locked="0"/>
    </xf>
    <xf numFmtId="0" fontId="90" fillId="0" borderId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174" fontId="112" fillId="0" borderId="0">
      <alignment horizontal="right"/>
    </xf>
    <xf numFmtId="0" fontId="28" fillId="27" borderId="0" applyNumberFormat="0" applyBorder="0" applyAlignment="0" applyProtection="0"/>
    <xf numFmtId="0" fontId="28" fillId="18" borderId="0" applyNumberFormat="0" applyBorder="0" applyAlignment="0" applyProtection="0"/>
    <xf numFmtId="0" fontId="28" fillId="12" borderId="0" applyNumberFormat="0" applyBorder="0" applyAlignment="0" applyProtection="0"/>
    <xf numFmtId="0" fontId="28" fillId="28" borderId="0" applyNumberFormat="0" applyBorder="0" applyAlignment="0" applyProtection="0"/>
    <xf numFmtId="0" fontId="28" fillId="16" borderId="0" applyNumberFormat="0" applyBorder="0" applyAlignment="0" applyProtection="0"/>
    <xf numFmtId="0" fontId="28" fillId="20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8" borderId="0" applyNumberFormat="0" applyBorder="0" applyAlignment="0" applyProtection="0"/>
    <xf numFmtId="0" fontId="82" fillId="7" borderId="5" applyNumberFormat="0" applyAlignment="0" applyProtection="0"/>
    <xf numFmtId="0" fontId="82" fillId="13" borderId="5" applyNumberFormat="0" applyAlignment="0" applyProtection="0"/>
    <xf numFmtId="0" fontId="100" fillId="29" borderId="18" applyNumberFormat="0" applyAlignment="0" applyProtection="0"/>
    <xf numFmtId="0" fontId="113" fillId="29" borderId="5" applyNumberFormat="0" applyAlignment="0" applyProtection="0"/>
    <xf numFmtId="0" fontId="114" fillId="0" borderId="0" applyProtection="0"/>
    <xf numFmtId="206" fontId="115" fillId="0" borderId="0" applyFont="0" applyFill="0" applyBorder="0" applyAlignment="0" applyProtection="0"/>
    <xf numFmtId="0" fontId="66" fillId="4" borderId="0" applyNumberFormat="0" applyBorder="0" applyAlignment="0" applyProtection="0"/>
    <xf numFmtId="0" fontId="24" fillId="0" borderId="21">
      <alignment horizontal="centerContinuous" vertical="top" wrapText="1"/>
    </xf>
    <xf numFmtId="0" fontId="116" fillId="0" borderId="22" applyNumberFormat="0" applyFill="0" applyAlignment="0" applyProtection="0"/>
    <xf numFmtId="0" fontId="117" fillId="0" borderId="23" applyNumberFormat="0" applyFill="0" applyAlignment="0" applyProtection="0"/>
    <xf numFmtId="0" fontId="118" fillId="0" borderId="24" applyNumberFormat="0" applyFill="0" applyAlignment="0" applyProtection="0"/>
    <xf numFmtId="0" fontId="118" fillId="0" borderId="0" applyNumberFormat="0" applyFill="0" applyBorder="0" applyAlignment="0" applyProtection="0"/>
    <xf numFmtId="0" fontId="119" fillId="0" borderId="0" applyProtection="0"/>
    <xf numFmtId="0" fontId="120" fillId="0" borderId="0" applyProtection="0"/>
    <xf numFmtId="0" fontId="93" fillId="0" borderId="0">
      <alignment wrapText="1"/>
    </xf>
    <xf numFmtId="0" fontId="86" fillId="0" borderId="16" applyNumberFormat="0" applyFill="0" applyAlignment="0" applyProtection="0"/>
    <xf numFmtId="0" fontId="121" fillId="0" borderId="25" applyNumberFormat="0" applyFill="0" applyAlignment="0" applyProtection="0"/>
    <xf numFmtId="0" fontId="114" fillId="0" borderId="19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105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3" fillId="13" borderId="0" applyNumberFormat="0" applyBorder="0" applyAlignment="0" applyProtection="0"/>
    <xf numFmtId="0" fontId="36" fillId="22" borderId="5" applyNumberForma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1" fillId="0" borderId="0"/>
    <xf numFmtId="0" fontId="25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124" fillId="0" borderId="0"/>
    <xf numFmtId="0" fontId="25" fillId="0" borderId="0"/>
    <xf numFmtId="0" fontId="93" fillId="0" borderId="0"/>
    <xf numFmtId="0" fontId="25" fillId="0" borderId="0"/>
    <xf numFmtId="0" fontId="22" fillId="0" borderId="0"/>
    <xf numFmtId="0" fontId="22" fillId="0" borderId="0"/>
    <xf numFmtId="0" fontId="25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21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125" fillId="0" borderId="0"/>
    <xf numFmtId="0" fontId="22" fillId="0" borderId="0"/>
    <xf numFmtId="0" fontId="93" fillId="0" borderId="0"/>
    <xf numFmtId="0" fontId="21" fillId="0" borderId="0"/>
    <xf numFmtId="0" fontId="21" fillId="0" borderId="0"/>
    <xf numFmtId="0" fontId="25" fillId="0" borderId="0"/>
    <xf numFmtId="0" fontId="125" fillId="0" borderId="0"/>
    <xf numFmtId="0" fontId="125" fillId="0" borderId="0"/>
    <xf numFmtId="0" fontId="21" fillId="0" borderId="0"/>
    <xf numFmtId="0" fontId="21" fillId="0" borderId="0"/>
    <xf numFmtId="0" fontId="126" fillId="0" borderId="0"/>
    <xf numFmtId="0" fontId="20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/>
    <xf numFmtId="0" fontId="21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22" fillId="0" borderId="0"/>
    <xf numFmtId="0" fontId="22" fillId="0" borderId="0"/>
    <xf numFmtId="0" fontId="25" fillId="0" borderId="0"/>
    <xf numFmtId="0" fontId="93" fillId="0" borderId="0"/>
    <xf numFmtId="0" fontId="25" fillId="0" borderId="0"/>
    <xf numFmtId="0" fontId="25" fillId="0" borderId="0"/>
    <xf numFmtId="0" fontId="25" fillId="0" borderId="0"/>
    <xf numFmtId="0" fontId="121" fillId="0" borderId="20" applyNumberFormat="0" applyFill="0" applyAlignment="0" applyProtection="0"/>
    <xf numFmtId="0" fontId="34" fillId="5" borderId="0" applyNumberFormat="0" applyBorder="0" applyAlignment="0" applyProtection="0"/>
    <xf numFmtId="0" fontId="34" fillId="3" borderId="0" applyNumberFormat="0" applyBorder="0" applyAlignment="0" applyProtection="0"/>
    <xf numFmtId="0" fontId="58" fillId="0" borderId="0" applyNumberFormat="0" applyFill="0" applyBorder="0" applyAlignment="0" applyProtection="0"/>
    <xf numFmtId="0" fontId="50" fillId="10" borderId="17" applyNumberFormat="0" applyFont="0" applyAlignment="0" applyProtection="0"/>
    <xf numFmtId="0" fontId="25" fillId="10" borderId="17" applyNumberFormat="0" applyFont="0" applyAlignment="0" applyProtection="0"/>
    <xf numFmtId="0" fontId="21" fillId="10" borderId="17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00" fillId="22" borderId="18" applyNumberFormat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8" fillId="0" borderId="26" applyNumberFormat="0" applyFill="0" applyAlignment="0" applyProtection="0"/>
    <xf numFmtId="0" fontId="91" fillId="13" borderId="0" applyNumberFormat="0" applyBorder="0" applyAlignment="0" applyProtection="0"/>
    <xf numFmtId="0" fontId="96" fillId="0" borderId="0"/>
    <xf numFmtId="0" fontId="114" fillId="0" borderId="0"/>
    <xf numFmtId="0" fontId="10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38" fontId="115" fillId="0" borderId="0" applyFont="0" applyFill="0" applyBorder="0" applyAlignment="0" applyProtection="0"/>
    <xf numFmtId="40" fontId="115" fillId="0" borderId="0" applyFont="0" applyFill="0" applyBorder="0" applyAlignment="0" applyProtection="0"/>
    <xf numFmtId="2" fontId="114" fillId="0" borderId="0" applyProtection="0"/>
    <xf numFmtId="173" fontId="25" fillId="0" borderId="0" applyFont="0" applyFill="0" applyBorder="0" applyAlignment="0" applyProtection="0"/>
    <xf numFmtId="183" fontId="21" fillId="0" borderId="0" applyFont="0" applyFill="0" applyBorder="0" applyAlignment="0" applyProtection="0"/>
    <xf numFmtId="40" fontId="48" fillId="0" borderId="0" applyFont="0" applyFill="0" applyBorder="0" applyAlignment="0" applyProtection="0"/>
    <xf numFmtId="0" fontId="66" fillId="6" borderId="0" applyNumberFormat="0" applyBorder="0" applyAlignment="0" applyProtection="0"/>
    <xf numFmtId="49" fontId="24" fillId="0" borderId="8">
      <alignment horizontal="center" vertical="center" wrapText="1"/>
    </xf>
    <xf numFmtId="0" fontId="25" fillId="8" borderId="0" applyNumberFormat="0" applyBorder="0" applyAlignment="0" applyProtection="0"/>
    <xf numFmtId="0" fontId="19" fillId="38" borderId="0" applyNumberFormat="0" applyBorder="0" applyAlignment="0" applyProtection="0"/>
    <xf numFmtId="0" fontId="25" fillId="9" borderId="0" applyNumberFormat="0" applyBorder="0" applyAlignment="0" applyProtection="0"/>
    <xf numFmtId="0" fontId="19" fillId="42" borderId="0" applyNumberFormat="0" applyBorder="0" applyAlignment="0" applyProtection="0"/>
    <xf numFmtId="0" fontId="25" fillId="10" borderId="0" applyNumberFormat="0" applyBorder="0" applyAlignment="0" applyProtection="0"/>
    <xf numFmtId="0" fontId="19" fillId="46" borderId="0" applyNumberFormat="0" applyBorder="0" applyAlignment="0" applyProtection="0"/>
    <xf numFmtId="0" fontId="25" fillId="7" borderId="0" applyNumberFormat="0" applyBorder="0" applyAlignment="0" applyProtection="0"/>
    <xf numFmtId="0" fontId="19" fillId="49" borderId="0" applyNumberFormat="0" applyBorder="0" applyAlignment="0" applyProtection="0"/>
    <xf numFmtId="0" fontId="19" fillId="52" borderId="0" applyNumberFormat="0" applyBorder="0" applyAlignment="0" applyProtection="0"/>
    <xf numFmtId="0" fontId="19" fillId="56" borderId="0" applyNumberFormat="0" applyBorder="0" applyAlignment="0" applyProtection="0"/>
    <xf numFmtId="0" fontId="19" fillId="39" borderId="0" applyNumberFormat="0" applyBorder="0" applyAlignment="0" applyProtection="0"/>
    <xf numFmtId="0" fontId="19" fillId="43" borderId="0" applyNumberFormat="0" applyBorder="0" applyAlignment="0" applyProtection="0"/>
    <xf numFmtId="0" fontId="25" fillId="13" borderId="0" applyNumberFormat="0" applyBorder="0" applyAlignment="0" applyProtection="0"/>
    <xf numFmtId="0" fontId="19" fillId="47" borderId="0" applyNumberFormat="0" applyBorder="0" applyAlignment="0" applyProtection="0"/>
    <xf numFmtId="0" fontId="19" fillId="50" borderId="0" applyNumberFormat="0" applyBorder="0" applyAlignment="0" applyProtection="0"/>
    <xf numFmtId="0" fontId="19" fillId="53" borderId="0" applyNumberFormat="0" applyBorder="0" applyAlignment="0" applyProtection="0"/>
    <xf numFmtId="0" fontId="19" fillId="57" borderId="0" applyNumberFormat="0" applyBorder="0" applyAlignment="0" applyProtection="0"/>
    <xf numFmtId="0" fontId="144" fillId="40" borderId="0" applyNumberFormat="0" applyBorder="0" applyAlignment="0" applyProtection="0"/>
    <xf numFmtId="0" fontId="144" fillId="44" borderId="0" applyNumberFormat="0" applyBorder="0" applyAlignment="0" applyProtection="0"/>
    <xf numFmtId="0" fontId="28" fillId="12" borderId="0" applyNumberFormat="0" applyBorder="0" applyAlignment="0" applyProtection="0"/>
    <xf numFmtId="0" fontId="28" fillId="3" borderId="0" applyNumberFormat="0" applyBorder="0" applyAlignment="0" applyProtection="0"/>
    <xf numFmtId="0" fontId="144" fillId="54" borderId="0" applyNumberFormat="0" applyBorder="0" applyAlignment="0" applyProtection="0"/>
    <xf numFmtId="0" fontId="28" fillId="9" borderId="0" applyNumberFormat="0" applyBorder="0" applyAlignment="0" applyProtection="0"/>
    <xf numFmtId="0" fontId="146" fillId="29" borderId="0">
      <alignment horizontal="right" vertical="top"/>
    </xf>
    <xf numFmtId="0" fontId="147" fillId="29" borderId="0">
      <alignment horizontal="center" vertical="center"/>
    </xf>
    <xf numFmtId="0" fontId="146" fillId="29" borderId="0">
      <alignment horizontal="left" vertical="top"/>
    </xf>
    <xf numFmtId="0" fontId="146" fillId="29" borderId="0">
      <alignment horizontal="left" vertical="top"/>
    </xf>
    <xf numFmtId="0" fontId="147" fillId="29" borderId="0">
      <alignment horizontal="left" vertical="top"/>
    </xf>
    <xf numFmtId="0" fontId="147" fillId="29" borderId="0">
      <alignment horizontal="right" vertical="top"/>
    </xf>
    <xf numFmtId="0" fontId="147" fillId="29" borderId="0">
      <alignment horizontal="right" vertical="top"/>
    </xf>
    <xf numFmtId="0" fontId="144" fillId="37" borderId="0" applyNumberFormat="0" applyBorder="0" applyAlignment="0" applyProtection="0"/>
    <xf numFmtId="0" fontId="144" fillId="41" borderId="0" applyNumberFormat="0" applyBorder="0" applyAlignment="0" applyProtection="0"/>
    <xf numFmtId="0" fontId="144" fillId="45" borderId="0" applyNumberFormat="0" applyBorder="0" applyAlignment="0" applyProtection="0"/>
    <xf numFmtId="0" fontId="144" fillId="48" borderId="0" applyNumberFormat="0" applyBorder="0" applyAlignment="0" applyProtection="0"/>
    <xf numFmtId="0" fontId="144" fillId="51" borderId="0" applyNumberFormat="0" applyBorder="0" applyAlignment="0" applyProtection="0"/>
    <xf numFmtId="0" fontId="144" fillId="55" borderId="0" applyNumberFormat="0" applyBorder="0" applyAlignment="0" applyProtection="0"/>
    <xf numFmtId="0" fontId="136" fillId="33" borderId="33" applyNumberFormat="0" applyAlignment="0" applyProtection="0"/>
    <xf numFmtId="0" fontId="137" fillId="34" borderId="34" applyNumberFormat="0" applyAlignment="0" applyProtection="0"/>
    <xf numFmtId="0" fontId="138" fillId="34" borderId="33" applyNumberFormat="0" applyAlignment="0" applyProtection="0"/>
    <xf numFmtId="0" fontId="148" fillId="0" borderId="0" applyNumberFormat="0" applyFill="0" applyBorder="0" applyAlignment="0" applyProtection="0"/>
    <xf numFmtId="0" fontId="130" fillId="0" borderId="30" applyNumberFormat="0" applyFill="0" applyAlignment="0" applyProtection="0"/>
    <xf numFmtId="0" fontId="131" fillId="0" borderId="31" applyNumberFormat="0" applyFill="0" applyAlignment="0" applyProtection="0"/>
    <xf numFmtId="0" fontId="132" fillId="0" borderId="32" applyNumberFormat="0" applyFill="0" applyAlignment="0" applyProtection="0"/>
    <xf numFmtId="0" fontId="132" fillId="0" borderId="0" applyNumberFormat="0" applyFill="0" applyBorder="0" applyAlignment="0" applyProtection="0"/>
    <xf numFmtId="0" fontId="143" fillId="0" borderId="38" applyNumberFormat="0" applyFill="0" applyAlignment="0" applyProtection="0"/>
    <xf numFmtId="0" fontId="140" fillId="35" borderId="36" applyNumberFormat="0" applyAlignment="0" applyProtection="0"/>
    <xf numFmtId="0" fontId="129" fillId="0" borderId="0" applyNumberFormat="0" applyFill="0" applyBorder="0" applyAlignment="0" applyProtection="0"/>
    <xf numFmtId="0" fontId="135" fillId="32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25" fillId="0" borderId="0"/>
    <xf numFmtId="0" fontId="25" fillId="0" borderId="0"/>
    <xf numFmtId="0" fontId="134" fillId="31" borderId="0" applyNumberFormat="0" applyBorder="0" applyAlignment="0" applyProtection="0"/>
    <xf numFmtId="0" fontId="142" fillId="0" borderId="0" applyNumberFormat="0" applyFill="0" applyBorder="0" applyAlignment="0" applyProtection="0"/>
    <xf numFmtId="0" fontId="19" fillId="36" borderId="37" applyNumberFormat="0" applyFont="0" applyAlignment="0" applyProtection="0"/>
    <xf numFmtId="0" fontId="25" fillId="10" borderId="17" applyNumberFormat="0" applyFont="0" applyAlignment="0" applyProtection="0"/>
    <xf numFmtId="9" fontId="21" fillId="0" borderId="0" applyFont="0" applyFill="0" applyBorder="0" applyAlignment="0" applyProtection="0"/>
    <xf numFmtId="0" fontId="139" fillId="0" borderId="35" applyNumberFormat="0" applyFill="0" applyAlignment="0" applyProtection="0"/>
    <xf numFmtId="0" fontId="141" fillId="0" borderId="0" applyNumberFormat="0" applyFill="0" applyBorder="0" applyAlignment="0" applyProtection="0"/>
    <xf numFmtId="17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133" fillId="30" borderId="0" applyNumberFormat="0" applyBorder="0" applyAlignment="0" applyProtection="0"/>
    <xf numFmtId="0" fontId="115" fillId="0" borderId="0"/>
    <xf numFmtId="0" fontId="21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49" fillId="0" borderId="0"/>
    <xf numFmtId="0" fontId="66" fillId="4" borderId="0" applyNumberFormat="0" applyBorder="0" applyAlignment="0" applyProtection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21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49" fillId="0" borderId="0"/>
    <xf numFmtId="0" fontId="21" fillId="0" borderId="0"/>
    <xf numFmtId="0" fontId="93" fillId="0" borderId="0"/>
    <xf numFmtId="0" fontId="22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509">
    <xf numFmtId="0" fontId="0" fillId="0" borderId="0" xfId="0"/>
    <xf numFmtId="0" fontId="22" fillId="0" borderId="0" xfId="0" applyFont="1"/>
    <xf numFmtId="0" fontId="22" fillId="0" borderId="0" xfId="918" applyFont="1"/>
    <xf numFmtId="3" fontId="151" fillId="0" borderId="0" xfId="964" applyNumberFormat="1" applyFont="1" applyFill="1"/>
    <xf numFmtId="0" fontId="22" fillId="0" borderId="0" xfId="918" applyFont="1" applyFill="1"/>
    <xf numFmtId="2" fontId="152" fillId="0" borderId="0" xfId="964" applyNumberFormat="1" applyFont="1" applyFill="1"/>
    <xf numFmtId="0" fontId="153" fillId="0" borderId="0" xfId="917" applyFont="1" applyFill="1"/>
    <xf numFmtId="0" fontId="154" fillId="0" borderId="0" xfId="918" applyFont="1"/>
    <xf numFmtId="0" fontId="156" fillId="0" borderId="0" xfId="918" applyFont="1" applyBorder="1"/>
    <xf numFmtId="0" fontId="154" fillId="0" borderId="0" xfId="918" applyFont="1" applyBorder="1" applyAlignment="1">
      <alignment horizontal="left" indent="1"/>
    </xf>
    <xf numFmtId="0" fontId="156" fillId="0" borderId="59" xfId="0" applyNumberFormat="1" applyFont="1" applyFill="1" applyBorder="1" applyAlignment="1" applyProtection="1"/>
    <xf numFmtId="3" fontId="156" fillId="0" borderId="60" xfId="0" applyNumberFormat="1" applyFont="1" applyFill="1" applyBorder="1" applyAlignment="1" applyProtection="1">
      <alignment horizontal="center"/>
    </xf>
    <xf numFmtId="3" fontId="156" fillId="0" borderId="76" xfId="0" applyNumberFormat="1" applyFont="1" applyFill="1" applyBorder="1" applyAlignment="1" applyProtection="1">
      <alignment horizontal="center"/>
    </xf>
    <xf numFmtId="0" fontId="156" fillId="0" borderId="59" xfId="0" applyNumberFormat="1" applyFont="1" applyFill="1" applyBorder="1" applyAlignment="1" applyProtection="1">
      <alignment horizontal="left"/>
    </xf>
    <xf numFmtId="3" fontId="156" fillId="0" borderId="64" xfId="0" applyNumberFormat="1" applyFont="1" applyFill="1" applyBorder="1" applyAlignment="1" applyProtection="1">
      <alignment horizontal="center"/>
    </xf>
    <xf numFmtId="3" fontId="156" fillId="0" borderId="0" xfId="0" applyNumberFormat="1" applyFont="1" applyFill="1" applyBorder="1" applyAlignment="1" applyProtection="1">
      <alignment horizontal="center"/>
    </xf>
    <xf numFmtId="0" fontId="154" fillId="0" borderId="59" xfId="0" applyNumberFormat="1" applyFont="1" applyFill="1" applyBorder="1" applyAlignment="1" applyProtection="1">
      <alignment horizontal="left"/>
    </xf>
    <xf numFmtId="3" fontId="154" fillId="0" borderId="64" xfId="0" applyNumberFormat="1" applyFont="1" applyFill="1" applyBorder="1" applyAlignment="1" applyProtection="1">
      <alignment horizontal="center"/>
    </xf>
    <xf numFmtId="3" fontId="154" fillId="0" borderId="0" xfId="0" applyNumberFormat="1" applyFont="1" applyFill="1" applyBorder="1" applyAlignment="1" applyProtection="1">
      <alignment horizontal="center"/>
    </xf>
    <xf numFmtId="0" fontId="154" fillId="0" borderId="59" xfId="0" applyNumberFormat="1" applyFont="1" applyFill="1" applyBorder="1" applyAlignment="1" applyProtection="1"/>
    <xf numFmtId="0" fontId="157" fillId="0" borderId="0" xfId="923" applyFont="1"/>
    <xf numFmtId="0" fontId="154" fillId="0" borderId="50" xfId="923" applyFont="1" applyFill="1" applyBorder="1" applyAlignment="1">
      <alignment horizontal="left" vertical="center" wrapText="1" indent="2"/>
    </xf>
    <xf numFmtId="0" fontId="154" fillId="0" borderId="0" xfId="0" applyFont="1"/>
    <xf numFmtId="0" fontId="161" fillId="0" borderId="8" xfId="0" applyFont="1" applyBorder="1" applyAlignment="1">
      <alignment horizontal="left" wrapText="1"/>
    </xf>
    <xf numFmtId="174" fontId="161" fillId="0" borderId="8" xfId="0" applyNumberFormat="1" applyFont="1" applyBorder="1" applyAlignment="1">
      <alignment horizontal="center"/>
    </xf>
    <xf numFmtId="0" fontId="161" fillId="0" borderId="8" xfId="0" applyFont="1" applyBorder="1" applyAlignment="1">
      <alignment horizontal="center"/>
    </xf>
    <xf numFmtId="0" fontId="159" fillId="0" borderId="0" xfId="918" applyFont="1" applyBorder="1" applyAlignment="1">
      <alignment horizontal="left" indent="1"/>
    </xf>
    <xf numFmtId="0" fontId="156" fillId="24" borderId="0" xfId="918" applyFont="1" applyFill="1" applyBorder="1" applyAlignment="1">
      <alignment wrapText="1"/>
    </xf>
    <xf numFmtId="0" fontId="154" fillId="60" borderId="0" xfId="918" applyFont="1" applyFill="1" applyBorder="1" applyAlignment="1">
      <alignment horizontal="left" indent="1"/>
    </xf>
    <xf numFmtId="0" fontId="154" fillId="0" borderId="0" xfId="918" applyFont="1" applyBorder="1"/>
    <xf numFmtId="0" fontId="156" fillId="0" borderId="59" xfId="0" applyNumberFormat="1" applyFont="1" applyFill="1" applyBorder="1" applyAlignment="1" applyProtection="1">
      <alignment wrapText="1"/>
    </xf>
    <xf numFmtId="0" fontId="159" fillId="0" borderId="50" xfId="923" applyFont="1" applyFill="1" applyBorder="1" applyAlignment="1">
      <alignment horizontal="left" vertical="center" wrapText="1" indent="1"/>
    </xf>
    <xf numFmtId="0" fontId="157" fillId="0" borderId="0" xfId="923" applyFont="1" applyBorder="1"/>
    <xf numFmtId="0" fontId="154" fillId="0" borderId="50" xfId="923" applyFont="1" applyFill="1" applyBorder="1" applyAlignment="1">
      <alignment horizontal="left" vertical="center" wrapText="1" indent="3"/>
    </xf>
    <xf numFmtId="0" fontId="154" fillId="0" borderId="8" xfId="0" applyFont="1" applyBorder="1" applyAlignment="1">
      <alignment horizontal="center"/>
    </xf>
    <xf numFmtId="0" fontId="154" fillId="0" borderId="8" xfId="0" applyFont="1" applyBorder="1"/>
    <xf numFmtId="0" fontId="154" fillId="0" borderId="8" xfId="0" applyFont="1" applyBorder="1" applyAlignment="1">
      <alignment horizontal="left" indent="2"/>
    </xf>
    <xf numFmtId="174" fontId="156" fillId="0" borderId="8" xfId="0" applyNumberFormat="1" applyFont="1" applyFill="1" applyBorder="1" applyAlignment="1">
      <alignment horizontal="center" wrapText="1"/>
    </xf>
    <xf numFmtId="0" fontId="154" fillId="0" borderId="8" xfId="0" applyFont="1" applyBorder="1" applyAlignment="1">
      <alignment horizontal="left" wrapText="1" indent="2"/>
    </xf>
    <xf numFmtId="0" fontId="157" fillId="60" borderId="0" xfId="923" applyFont="1" applyFill="1" applyBorder="1"/>
    <xf numFmtId="0" fontId="157" fillId="0" borderId="0" xfId="923" applyFont="1" applyFill="1" applyBorder="1"/>
    <xf numFmtId="0" fontId="157" fillId="0" borderId="0" xfId="923" applyFont="1" applyFill="1"/>
    <xf numFmtId="174" fontId="159" fillId="60" borderId="0" xfId="942" applyNumberFormat="1" applyFont="1" applyFill="1" applyBorder="1" applyAlignment="1">
      <alignment horizontal="center" vertical="center"/>
    </xf>
    <xf numFmtId="3" fontId="156" fillId="0" borderId="62" xfId="0" applyNumberFormat="1" applyFont="1" applyFill="1" applyBorder="1" applyAlignment="1" applyProtection="1">
      <alignment horizontal="center"/>
    </xf>
    <xf numFmtId="3" fontId="156" fillId="0" borderId="61" xfId="0" applyNumberFormat="1" applyFont="1" applyFill="1" applyBorder="1" applyAlignment="1" applyProtection="1">
      <alignment horizontal="center"/>
    </xf>
    <xf numFmtId="194" fontId="156" fillId="0" borderId="62" xfId="0" applyNumberFormat="1" applyFont="1" applyFill="1" applyBorder="1" applyAlignment="1" applyProtection="1">
      <alignment horizontal="center"/>
    </xf>
    <xf numFmtId="194" fontId="156" fillId="0" borderId="61" xfId="0" applyNumberFormat="1" applyFont="1" applyFill="1" applyBorder="1" applyAlignment="1" applyProtection="1">
      <alignment horizontal="center"/>
    </xf>
    <xf numFmtId="3" fontId="156" fillId="0" borderId="66" xfId="0" applyNumberFormat="1" applyFont="1" applyFill="1" applyBorder="1" applyAlignment="1" applyProtection="1">
      <alignment horizontal="center"/>
    </xf>
    <xf numFmtId="3" fontId="156" fillId="0" borderId="65" xfId="0" applyNumberFormat="1" applyFont="1" applyFill="1" applyBorder="1" applyAlignment="1" applyProtection="1">
      <alignment horizontal="center"/>
    </xf>
    <xf numFmtId="194" fontId="156" fillId="0" borderId="66" xfId="0" applyNumberFormat="1" applyFont="1" applyFill="1" applyBorder="1" applyAlignment="1" applyProtection="1">
      <alignment horizontal="center"/>
    </xf>
    <xf numFmtId="194" fontId="156" fillId="0" borderId="65" xfId="0" applyNumberFormat="1" applyFont="1" applyFill="1" applyBorder="1" applyAlignment="1" applyProtection="1">
      <alignment horizontal="center"/>
    </xf>
    <xf numFmtId="3" fontId="154" fillId="0" borderId="66" xfId="0" applyNumberFormat="1" applyFont="1" applyFill="1" applyBorder="1" applyAlignment="1" applyProtection="1">
      <alignment horizontal="center"/>
    </xf>
    <xf numFmtId="3" fontId="154" fillId="0" borderId="65" xfId="0" applyNumberFormat="1" applyFont="1" applyFill="1" applyBorder="1" applyAlignment="1" applyProtection="1">
      <alignment horizontal="center"/>
    </xf>
    <xf numFmtId="194" fontId="154" fillId="0" borderId="66" xfId="0" applyNumberFormat="1" applyFont="1" applyFill="1" applyBorder="1" applyAlignment="1" applyProtection="1">
      <alignment horizontal="center"/>
    </xf>
    <xf numFmtId="194" fontId="154" fillId="0" borderId="65" xfId="0" applyNumberFormat="1" applyFont="1" applyFill="1" applyBorder="1" applyAlignment="1" applyProtection="1">
      <alignment horizontal="center"/>
    </xf>
    <xf numFmtId="212" fontId="156" fillId="0" borderId="66" xfId="0" applyNumberFormat="1" applyFont="1" applyFill="1" applyBorder="1" applyAlignment="1" applyProtection="1">
      <alignment horizontal="center"/>
    </xf>
    <xf numFmtId="212" fontId="156" fillId="0" borderId="63" xfId="0" applyNumberFormat="1" applyFont="1" applyFill="1" applyBorder="1" applyAlignment="1" applyProtection="1">
      <alignment horizontal="center"/>
    </xf>
    <xf numFmtId="4" fontId="163" fillId="0" borderId="65" xfId="0" applyNumberFormat="1" applyFont="1" applyFill="1" applyBorder="1" applyAlignment="1" applyProtection="1">
      <alignment horizontal="center"/>
    </xf>
    <xf numFmtId="194" fontId="156" fillId="0" borderId="64" xfId="0" applyNumberFormat="1" applyFont="1" applyFill="1" applyBorder="1" applyAlignment="1" applyProtection="1">
      <alignment horizontal="center"/>
    </xf>
    <xf numFmtId="194" fontId="156" fillId="0" borderId="0" xfId="0" applyNumberFormat="1" applyFont="1" applyFill="1" applyBorder="1" applyAlignment="1" applyProtection="1">
      <alignment horizontal="center"/>
    </xf>
    <xf numFmtId="207" fontId="156" fillId="0" borderId="66" xfId="0" applyNumberFormat="1" applyFont="1" applyFill="1" applyBorder="1" applyAlignment="1" applyProtection="1">
      <alignment horizontal="center"/>
    </xf>
    <xf numFmtId="207" fontId="156" fillId="0" borderId="63" xfId="0" applyNumberFormat="1" applyFont="1" applyFill="1" applyBorder="1" applyAlignment="1" applyProtection="1">
      <alignment horizontal="center"/>
    </xf>
    <xf numFmtId="3" fontId="164" fillId="0" borderId="66" xfId="0" applyNumberFormat="1" applyFont="1" applyFill="1" applyBorder="1" applyAlignment="1" applyProtection="1">
      <alignment horizontal="center"/>
    </xf>
    <xf numFmtId="3" fontId="164" fillId="0" borderId="65" xfId="0" applyNumberFormat="1" applyFont="1" applyFill="1" applyBorder="1" applyAlignment="1" applyProtection="1">
      <alignment horizontal="center"/>
    </xf>
    <xf numFmtId="3" fontId="163" fillId="0" borderId="66" xfId="0" applyNumberFormat="1" applyFont="1" applyFill="1" applyBorder="1" applyAlignment="1" applyProtection="1">
      <alignment horizontal="center"/>
    </xf>
    <xf numFmtId="3" fontId="163" fillId="0" borderId="65" xfId="0" applyNumberFormat="1" applyFont="1" applyFill="1" applyBorder="1" applyAlignment="1" applyProtection="1">
      <alignment horizontal="center"/>
    </xf>
    <xf numFmtId="212" fontId="164" fillId="0" borderId="66" xfId="0" applyNumberFormat="1" applyFont="1" applyFill="1" applyBorder="1" applyAlignment="1" applyProtection="1">
      <alignment horizontal="center"/>
    </xf>
    <xf numFmtId="211" fontId="154" fillId="0" borderId="66" xfId="0" applyNumberFormat="1" applyFont="1" applyFill="1" applyBorder="1" applyAlignment="1" applyProtection="1">
      <alignment horizontal="center"/>
    </xf>
    <xf numFmtId="211" fontId="154" fillId="0" borderId="65" xfId="0" applyNumberFormat="1" applyFont="1" applyFill="1" applyBorder="1" applyAlignment="1" applyProtection="1">
      <alignment horizontal="center"/>
    </xf>
    <xf numFmtId="212" fontId="154" fillId="0" borderId="66" xfId="0" applyNumberFormat="1" applyFont="1" applyFill="1" applyBorder="1" applyAlignment="1" applyProtection="1">
      <alignment horizontal="center"/>
    </xf>
    <xf numFmtId="212" fontId="164" fillId="0" borderId="63" xfId="0" applyNumberFormat="1" applyFont="1" applyFill="1" applyBorder="1" applyAlignment="1" applyProtection="1">
      <alignment horizontal="center"/>
    </xf>
    <xf numFmtId="174" fontId="156" fillId="0" borderId="64" xfId="0" applyNumberFormat="1" applyFont="1" applyFill="1" applyBorder="1" applyAlignment="1" applyProtection="1">
      <alignment horizontal="center"/>
    </xf>
    <xf numFmtId="174" fontId="156" fillId="0" borderId="0" xfId="0" applyNumberFormat="1" applyFont="1" applyFill="1" applyBorder="1" applyAlignment="1" applyProtection="1">
      <alignment horizontal="center"/>
    </xf>
    <xf numFmtId="209" fontId="156" fillId="0" borderId="66" xfId="0" applyNumberFormat="1" applyFont="1" applyFill="1" applyBorder="1" applyAlignment="1" applyProtection="1">
      <alignment horizontal="center"/>
    </xf>
    <xf numFmtId="209" fontId="163" fillId="0" borderId="63" xfId="0" applyNumberFormat="1" applyFont="1" applyFill="1" applyBorder="1" applyAlignment="1" applyProtection="1">
      <alignment horizontal="center"/>
    </xf>
    <xf numFmtId="208" fontId="165" fillId="0" borderId="66" xfId="0" applyNumberFormat="1" applyFont="1" applyFill="1" applyBorder="1" applyAlignment="1" applyProtection="1">
      <alignment horizontal="center"/>
    </xf>
    <xf numFmtId="4" fontId="165" fillId="0" borderId="65" xfId="0" applyNumberFormat="1" applyFont="1" applyFill="1" applyBorder="1" applyAlignment="1" applyProtection="1">
      <alignment horizontal="center"/>
    </xf>
    <xf numFmtId="174" fontId="154" fillId="0" borderId="64" xfId="0" applyNumberFormat="1" applyFont="1" applyFill="1" applyBorder="1" applyAlignment="1" applyProtection="1">
      <alignment horizontal="center"/>
    </xf>
    <xf numFmtId="174" fontId="154" fillId="0" borderId="0" xfId="0" applyNumberFormat="1" applyFont="1" applyFill="1" applyBorder="1" applyAlignment="1" applyProtection="1">
      <alignment horizontal="center"/>
    </xf>
    <xf numFmtId="209" fontId="154" fillId="0" borderId="66" xfId="0" applyNumberFormat="1" applyFont="1" applyFill="1" applyBorder="1" applyAlignment="1" applyProtection="1">
      <alignment horizontal="center"/>
    </xf>
    <xf numFmtId="209" fontId="164" fillId="0" borderId="63" xfId="0" applyNumberFormat="1" applyFont="1" applyFill="1" applyBorder="1" applyAlignment="1" applyProtection="1">
      <alignment horizontal="center"/>
    </xf>
    <xf numFmtId="208" fontId="166" fillId="0" borderId="66" xfId="0" applyNumberFormat="1" applyFont="1" applyFill="1" applyBorder="1" applyAlignment="1" applyProtection="1">
      <alignment horizontal="center"/>
    </xf>
    <xf numFmtId="4" fontId="166" fillId="0" borderId="65" xfId="0" applyNumberFormat="1" applyFont="1" applyFill="1" applyBorder="1" applyAlignment="1" applyProtection="1">
      <alignment horizontal="center"/>
    </xf>
    <xf numFmtId="0" fontId="154" fillId="0" borderId="76" xfId="918" applyFont="1" applyBorder="1"/>
    <xf numFmtId="0" fontId="154" fillId="0" borderId="0" xfId="918" applyFont="1" applyBorder="1" applyAlignment="1">
      <alignment wrapText="1"/>
    </xf>
    <xf numFmtId="0" fontId="154" fillId="0" borderId="51" xfId="918" applyFont="1" applyBorder="1"/>
    <xf numFmtId="0" fontId="154" fillId="24" borderId="0" xfId="918" applyFont="1" applyFill="1" applyBorder="1"/>
    <xf numFmtId="0" fontId="159" fillId="0" borderId="0" xfId="918" applyFont="1" applyBorder="1" applyAlignment="1">
      <alignment horizontal="left" wrapText="1" indent="1"/>
    </xf>
    <xf numFmtId="174" fontId="154" fillId="0" borderId="0" xfId="918" applyNumberFormat="1" applyFont="1" applyBorder="1"/>
    <xf numFmtId="174" fontId="154" fillId="0" borderId="0" xfId="0" applyNumberFormat="1" applyFont="1"/>
    <xf numFmtId="0" fontId="156" fillId="0" borderId="0" xfId="0" applyFont="1"/>
    <xf numFmtId="0" fontId="154" fillId="0" borderId="0" xfId="0" applyFont="1" applyFill="1"/>
    <xf numFmtId="0" fontId="154" fillId="0" borderId="75" xfId="0" applyNumberFormat="1" applyFont="1" applyFill="1" applyBorder="1" applyAlignment="1" applyProtection="1"/>
    <xf numFmtId="0" fontId="154" fillId="0" borderId="59" xfId="0" applyNumberFormat="1" applyFont="1" applyFill="1" applyBorder="1" applyAlignment="1" applyProtection="1">
      <alignment horizontal="left" indent="4"/>
    </xf>
    <xf numFmtId="0" fontId="154" fillId="0" borderId="59" xfId="0" applyNumberFormat="1" applyFont="1" applyFill="1" applyBorder="1" applyAlignment="1" applyProtection="1">
      <alignment horizontal="left" indent="2"/>
    </xf>
    <xf numFmtId="0" fontId="154" fillId="0" borderId="59" xfId="0" applyNumberFormat="1" applyFont="1" applyFill="1" applyBorder="1" applyAlignment="1" applyProtection="1">
      <alignment horizontal="left" indent="5"/>
    </xf>
    <xf numFmtId="0" fontId="154" fillId="0" borderId="59" xfId="0" applyNumberFormat="1" applyFont="1" applyFill="1" applyBorder="1" applyAlignment="1" applyProtection="1">
      <alignment horizontal="left" wrapText="1" indent="5"/>
    </xf>
    <xf numFmtId="0" fontId="154" fillId="0" borderId="0" xfId="0" applyNumberFormat="1" applyFont="1" applyFill="1" applyBorder="1" applyAlignment="1" applyProtection="1"/>
    <xf numFmtId="0" fontId="154" fillId="0" borderId="50" xfId="942" applyFont="1" applyFill="1" applyBorder="1" applyAlignment="1">
      <alignment horizontal="left" vertical="center" wrapText="1" indent="1"/>
    </xf>
    <xf numFmtId="0" fontId="154" fillId="0" borderId="50" xfId="942" applyFont="1" applyFill="1" applyBorder="1" applyAlignment="1">
      <alignment horizontal="left" vertical="center" wrapText="1" indent="2"/>
    </xf>
    <xf numFmtId="0" fontId="156" fillId="0" borderId="50" xfId="942" applyFont="1" applyFill="1" applyBorder="1" applyAlignment="1">
      <alignment horizontal="left" vertical="center" wrapText="1" indent="1"/>
    </xf>
    <xf numFmtId="0" fontId="154" fillId="0" borderId="0" xfId="942" applyFont="1" applyFill="1" applyBorder="1" applyAlignment="1">
      <alignment horizontal="left" vertical="center" wrapText="1" indent="1"/>
    </xf>
    <xf numFmtId="174" fontId="154" fillId="60" borderId="0" xfId="942" applyNumberFormat="1" applyFont="1" applyFill="1" applyBorder="1" applyAlignment="1">
      <alignment horizontal="center" vertical="center" wrapText="1"/>
    </xf>
    <xf numFmtId="174" fontId="154" fillId="0" borderId="8" xfId="0" applyNumberFormat="1" applyFont="1" applyBorder="1" applyAlignment="1">
      <alignment horizontal="center" vertical="center" wrapText="1"/>
    </xf>
    <xf numFmtId="0" fontId="154" fillId="0" borderId="53" xfId="0" applyNumberFormat="1" applyFont="1" applyFill="1" applyBorder="1" applyAlignment="1" applyProtection="1"/>
    <xf numFmtId="174" fontId="154" fillId="0" borderId="67" xfId="0" applyNumberFormat="1" applyFont="1" applyFill="1" applyBorder="1" applyAlignment="1" applyProtection="1">
      <alignment horizontal="center"/>
    </xf>
    <xf numFmtId="174" fontId="154" fillId="0" borderId="51" xfId="0" applyNumberFormat="1" applyFont="1" applyFill="1" applyBorder="1" applyAlignment="1" applyProtection="1">
      <alignment horizontal="center"/>
    </xf>
    <xf numFmtId="209" fontId="154" fillId="0" borderId="68" xfId="0" applyNumberFormat="1" applyFont="1" applyFill="1" applyBorder="1" applyAlignment="1" applyProtection="1">
      <alignment horizontal="center"/>
    </xf>
    <xf numFmtId="209" fontId="164" fillId="0" borderId="58" xfId="0" applyNumberFormat="1" applyFont="1" applyFill="1" applyBorder="1" applyAlignment="1" applyProtection="1">
      <alignment horizontal="center"/>
    </xf>
    <xf numFmtId="208" fontId="166" fillId="0" borderId="68" xfId="0" applyNumberFormat="1" applyFont="1" applyFill="1" applyBorder="1" applyAlignment="1" applyProtection="1">
      <alignment horizontal="center"/>
    </xf>
    <xf numFmtId="4" fontId="166" fillId="0" borderId="58" xfId="0" applyNumberFormat="1" applyFont="1" applyFill="1" applyBorder="1" applyAlignment="1" applyProtection="1">
      <alignment horizontal="center"/>
    </xf>
    <xf numFmtId="0" fontId="156" fillId="62" borderId="8" xfId="0" applyFont="1" applyFill="1" applyBorder="1"/>
    <xf numFmtId="174" fontId="156" fillId="62" borderId="8" xfId="0" applyNumberFormat="1" applyFont="1" applyFill="1" applyBorder="1" applyAlignment="1">
      <alignment horizontal="center" wrapText="1"/>
    </xf>
    <xf numFmtId="0" fontId="156" fillId="63" borderId="8" xfId="0" applyFont="1" applyFill="1" applyBorder="1" applyAlignment="1">
      <alignment horizontal="left" indent="1"/>
    </xf>
    <xf numFmtId="174" fontId="156" fillId="63" borderId="8" xfId="0" applyNumberFormat="1" applyFont="1" applyFill="1" applyBorder="1" applyAlignment="1">
      <alignment horizontal="center" wrapText="1"/>
    </xf>
    <xf numFmtId="3" fontId="156" fillId="0" borderId="94" xfId="0" applyNumberFormat="1" applyFont="1" applyFill="1" applyBorder="1" applyAlignment="1" applyProtection="1">
      <alignment horizontal="center"/>
    </xf>
    <xf numFmtId="3" fontId="156" fillId="0" borderId="95" xfId="0" applyNumberFormat="1" applyFont="1" applyFill="1" applyBorder="1" applyAlignment="1" applyProtection="1">
      <alignment horizontal="center"/>
    </xf>
    <xf numFmtId="3" fontId="154" fillId="0" borderId="95" xfId="0" applyNumberFormat="1" applyFont="1" applyFill="1" applyBorder="1" applyAlignment="1" applyProtection="1">
      <alignment horizontal="center"/>
    </xf>
    <xf numFmtId="194" fontId="156" fillId="0" borderId="95" xfId="0" applyNumberFormat="1" applyFont="1" applyFill="1" applyBorder="1" applyAlignment="1" applyProtection="1">
      <alignment horizontal="center"/>
    </xf>
    <xf numFmtId="174" fontId="156" fillId="0" borderId="95" xfId="0" applyNumberFormat="1" applyFont="1" applyFill="1" applyBorder="1" applyAlignment="1" applyProtection="1">
      <alignment horizontal="center"/>
    </xf>
    <xf numFmtId="174" fontId="154" fillId="0" borderId="95" xfId="0" applyNumberFormat="1" applyFont="1" applyFill="1" applyBorder="1" applyAlignment="1" applyProtection="1">
      <alignment horizontal="center"/>
    </xf>
    <xf numFmtId="174" fontId="154" fillId="0" borderId="93" xfId="0" applyNumberFormat="1" applyFont="1" applyFill="1" applyBorder="1" applyAlignment="1" applyProtection="1">
      <alignment horizontal="center"/>
    </xf>
    <xf numFmtId="0" fontId="156" fillId="62" borderId="50" xfId="942" applyFont="1" applyFill="1" applyBorder="1" applyAlignment="1">
      <alignment horizontal="left" vertical="center" wrapText="1" indent="1"/>
    </xf>
    <xf numFmtId="14" fontId="156" fillId="63" borderId="93" xfId="0" applyNumberFormat="1" applyFont="1" applyFill="1" applyBorder="1" applyAlignment="1" applyProtection="1">
      <alignment horizontal="center" vertical="center"/>
    </xf>
    <xf numFmtId="14" fontId="156" fillId="63" borderId="92" xfId="0" applyNumberFormat="1" applyFont="1" applyFill="1" applyBorder="1" applyAlignment="1" applyProtection="1">
      <alignment horizontal="center" vertical="center"/>
    </xf>
    <xf numFmtId="14" fontId="154" fillId="63" borderId="57" xfId="0" applyNumberFormat="1" applyFont="1" applyFill="1" applyBorder="1" applyAlignment="1" applyProtection="1">
      <alignment horizontal="center" vertical="center" wrapText="1"/>
    </xf>
    <xf numFmtId="14" fontId="154" fillId="63" borderId="58" xfId="0" applyNumberFormat="1" applyFont="1" applyFill="1" applyBorder="1" applyAlignment="1" applyProtection="1">
      <alignment horizontal="center" vertical="center" wrapText="1"/>
    </xf>
    <xf numFmtId="210" fontId="154" fillId="59" borderId="0" xfId="949" applyNumberFormat="1" applyFont="1" applyFill="1" applyBorder="1" applyAlignment="1" applyProtection="1"/>
    <xf numFmtId="0" fontId="154" fillId="63" borderId="89" xfId="918" applyFont="1" applyFill="1" applyBorder="1"/>
    <xf numFmtId="0" fontId="156" fillId="63" borderId="89" xfId="918" applyFont="1" applyFill="1" applyBorder="1" applyAlignment="1">
      <alignment horizontal="center"/>
    </xf>
    <xf numFmtId="0" fontId="156" fillId="63" borderId="89" xfId="918" applyFont="1" applyFill="1" applyBorder="1" applyAlignment="1">
      <alignment horizontal="center" wrapText="1"/>
    </xf>
    <xf numFmtId="0" fontId="154" fillId="63" borderId="0" xfId="918" applyFont="1" applyFill="1" applyBorder="1"/>
    <xf numFmtId="0" fontId="156" fillId="63" borderId="0" xfId="918" applyFont="1" applyFill="1" applyBorder="1" applyAlignment="1">
      <alignment horizontal="center"/>
    </xf>
    <xf numFmtId="0" fontId="154" fillId="63" borderId="0" xfId="918" applyFont="1" applyFill="1" applyBorder="1" applyAlignment="1">
      <alignment horizontal="left" indent="1"/>
    </xf>
    <xf numFmtId="0" fontId="159" fillId="63" borderId="0" xfId="918" applyFont="1" applyFill="1" applyBorder="1" applyAlignment="1">
      <alignment horizontal="left" indent="1"/>
    </xf>
    <xf numFmtId="0" fontId="156" fillId="63" borderId="0" xfId="918" applyFont="1" applyFill="1" applyBorder="1"/>
    <xf numFmtId="0" fontId="156" fillId="63" borderId="0" xfId="918" applyFont="1" applyFill="1" applyBorder="1" applyAlignment="1">
      <alignment wrapText="1"/>
    </xf>
    <xf numFmtId="194" fontId="163" fillId="0" borderId="65" xfId="0" applyNumberFormat="1" applyFont="1" applyFill="1" applyBorder="1" applyAlignment="1" applyProtection="1">
      <alignment horizontal="center"/>
    </xf>
    <xf numFmtId="0" fontId="145" fillId="0" borderId="0" xfId="918" applyFont="1" applyFill="1" applyBorder="1" applyAlignment="1">
      <alignment horizontal="center" wrapText="1"/>
    </xf>
    <xf numFmtId="0" fontId="145" fillId="0" borderId="0" xfId="918" applyFont="1" applyFill="1" applyBorder="1" applyAlignment="1">
      <alignment horizontal="center"/>
    </xf>
    <xf numFmtId="0" fontId="22" fillId="0" borderId="0" xfId="918" applyFont="1" applyFill="1" applyBorder="1"/>
    <xf numFmtId="0" fontId="145" fillId="0" borderId="0" xfId="918" applyFont="1" applyFill="1" applyBorder="1" applyAlignment="1">
      <alignment horizontal="center" vertical="center" wrapText="1"/>
    </xf>
    <xf numFmtId="14" fontId="156" fillId="63" borderId="97" xfId="0" applyNumberFormat="1" applyFont="1" applyFill="1" applyBorder="1" applyAlignment="1" applyProtection="1">
      <alignment horizontal="center" vertical="center"/>
    </xf>
    <xf numFmtId="0" fontId="154" fillId="63" borderId="0" xfId="918" applyFont="1" applyFill="1" applyBorder="1" applyAlignment="1">
      <alignment wrapText="1"/>
    </xf>
    <xf numFmtId="0" fontId="158" fillId="0" borderId="54" xfId="942" applyFont="1" applyBorder="1" applyAlignment="1"/>
    <xf numFmtId="0" fontId="158" fillId="0" borderId="28" xfId="942" applyFont="1" applyBorder="1" applyAlignment="1"/>
    <xf numFmtId="0" fontId="158" fillId="0" borderId="76" xfId="942" applyFont="1" applyBorder="1" applyAlignment="1"/>
    <xf numFmtId="0" fontId="167" fillId="63" borderId="105" xfId="923" applyFont="1" applyFill="1" applyBorder="1" applyAlignment="1">
      <alignment horizontal="center" vertical="center" wrapText="1"/>
    </xf>
    <xf numFmtId="174" fontId="156" fillId="62" borderId="101" xfId="923" applyNumberFormat="1" applyFont="1" applyFill="1" applyBorder="1" applyAlignment="1">
      <alignment horizontal="center"/>
    </xf>
    <xf numFmtId="174" fontId="156" fillId="62" borderId="0" xfId="923" applyNumberFormat="1" applyFont="1" applyFill="1" applyBorder="1" applyAlignment="1">
      <alignment horizontal="center"/>
    </xf>
    <xf numFmtId="174" fontId="156" fillId="60" borderId="101" xfId="923" applyNumberFormat="1" applyFont="1" applyFill="1" applyBorder="1" applyAlignment="1">
      <alignment horizontal="center"/>
    </xf>
    <xf numFmtId="174" fontId="156" fillId="60" borderId="0" xfId="923" applyNumberFormat="1" applyFont="1" applyFill="1" applyBorder="1" applyAlignment="1">
      <alignment horizontal="center"/>
    </xf>
    <xf numFmtId="174" fontId="156" fillId="60" borderId="73" xfId="923" applyNumberFormat="1" applyFont="1" applyFill="1" applyBorder="1" applyAlignment="1">
      <alignment horizontal="center"/>
    </xf>
    <xf numFmtId="174" fontId="154" fillId="60" borderId="101" xfId="923" applyNumberFormat="1" applyFont="1" applyFill="1" applyBorder="1" applyAlignment="1">
      <alignment horizontal="center"/>
    </xf>
    <xf numFmtId="174" fontId="154" fillId="60" borderId="0" xfId="923" applyNumberFormat="1" applyFont="1" applyFill="1" applyBorder="1" applyAlignment="1">
      <alignment horizontal="center"/>
    </xf>
    <xf numFmtId="174" fontId="154" fillId="60" borderId="73" xfId="923" applyNumberFormat="1" applyFont="1" applyFill="1" applyBorder="1" applyAlignment="1">
      <alignment horizontal="center"/>
    </xf>
    <xf numFmtId="174" fontId="154" fillId="60" borderId="0" xfId="942" applyNumberFormat="1" applyFont="1" applyFill="1" applyBorder="1" applyAlignment="1">
      <alignment horizontal="center"/>
    </xf>
    <xf numFmtId="174" fontId="154" fillId="60" borderId="73" xfId="942" applyNumberFormat="1" applyFont="1" applyFill="1" applyBorder="1" applyAlignment="1">
      <alignment horizontal="center"/>
    </xf>
    <xf numFmtId="174" fontId="156" fillId="62" borderId="106" xfId="923" applyNumberFormat="1" applyFont="1" applyFill="1" applyBorder="1" applyAlignment="1">
      <alignment horizontal="center"/>
    </xf>
    <xf numFmtId="174" fontId="156" fillId="62" borderId="0" xfId="942" applyNumberFormat="1" applyFont="1" applyFill="1" applyBorder="1" applyAlignment="1">
      <alignment horizontal="center"/>
    </xf>
    <xf numFmtId="174" fontId="156" fillId="0" borderId="106" xfId="923" applyNumberFormat="1" applyFont="1" applyFill="1" applyBorder="1" applyAlignment="1">
      <alignment horizontal="center"/>
    </xf>
    <xf numFmtId="174" fontId="156" fillId="0" borderId="0" xfId="923" applyNumberFormat="1" applyFont="1" applyFill="1" applyBorder="1" applyAlignment="1">
      <alignment horizontal="center"/>
    </xf>
    <xf numFmtId="174" fontId="156" fillId="0" borderId="73" xfId="923" applyNumberFormat="1" applyFont="1" applyFill="1" applyBorder="1" applyAlignment="1">
      <alignment horizontal="center"/>
    </xf>
    <xf numFmtId="174" fontId="156" fillId="0" borderId="0" xfId="942" applyNumberFormat="1" applyFont="1" applyFill="1" applyBorder="1" applyAlignment="1">
      <alignment horizontal="center"/>
    </xf>
    <xf numFmtId="174" fontId="154" fillId="60" borderId="106" xfId="923" applyNumberFormat="1" applyFont="1" applyFill="1" applyBorder="1" applyAlignment="1">
      <alignment horizontal="center"/>
    </xf>
    <xf numFmtId="213" fontId="154" fillId="60" borderId="106" xfId="923" applyNumberFormat="1" applyFont="1" applyFill="1" applyBorder="1" applyAlignment="1">
      <alignment horizontal="center"/>
    </xf>
    <xf numFmtId="213" fontId="154" fillId="60" borderId="0" xfId="923" applyNumberFormat="1" applyFont="1" applyFill="1" applyBorder="1" applyAlignment="1">
      <alignment horizontal="center"/>
    </xf>
    <xf numFmtId="213" fontId="154" fillId="60" borderId="73" xfId="923" applyNumberFormat="1" applyFont="1" applyFill="1" applyBorder="1" applyAlignment="1">
      <alignment horizontal="center"/>
    </xf>
    <xf numFmtId="174" fontId="154" fillId="0" borderId="0" xfId="942" applyNumberFormat="1" applyFont="1" applyFill="1" applyBorder="1" applyAlignment="1">
      <alignment horizontal="center"/>
    </xf>
    <xf numFmtId="2" fontId="154" fillId="60" borderId="0" xfId="923" applyNumberFormat="1" applyFont="1" applyFill="1" applyBorder="1" applyAlignment="1">
      <alignment horizontal="center"/>
    </xf>
    <xf numFmtId="174" fontId="156" fillId="62" borderId="73" xfId="923" applyNumberFormat="1" applyFont="1" applyFill="1" applyBorder="1" applyAlignment="1">
      <alignment horizontal="center"/>
    </xf>
    <xf numFmtId="174" fontId="159" fillId="60" borderId="0" xfId="942" applyNumberFormat="1" applyFont="1" applyFill="1" applyBorder="1" applyAlignment="1">
      <alignment horizontal="center"/>
    </xf>
    <xf numFmtId="0" fontId="156" fillId="0" borderId="50" xfId="942" applyFont="1" applyFill="1" applyBorder="1" applyAlignment="1">
      <alignment horizontal="left" vertical="center" wrapText="1" indent="2"/>
    </xf>
    <xf numFmtId="174" fontId="156" fillId="0" borderId="101" xfId="923" applyNumberFormat="1" applyFont="1" applyFill="1" applyBorder="1" applyAlignment="1">
      <alignment horizontal="center"/>
    </xf>
    <xf numFmtId="174" fontId="156" fillId="60" borderId="0" xfId="942" applyNumberFormat="1" applyFont="1" applyFill="1" applyBorder="1" applyAlignment="1">
      <alignment horizontal="center"/>
    </xf>
    <xf numFmtId="174" fontId="156" fillId="60" borderId="73" xfId="942" applyNumberFormat="1" applyFont="1" applyFill="1" applyBorder="1" applyAlignment="1">
      <alignment horizontal="center"/>
    </xf>
    <xf numFmtId="0" fontId="167" fillId="0" borderId="50" xfId="942" applyFont="1" applyFill="1" applyBorder="1" applyAlignment="1">
      <alignment horizontal="left" vertical="center" wrapText="1" indent="3"/>
    </xf>
    <xf numFmtId="174" fontId="167" fillId="0" borderId="101" xfId="923" applyNumberFormat="1" applyFont="1" applyFill="1" applyBorder="1" applyAlignment="1">
      <alignment horizontal="center"/>
    </xf>
    <xf numFmtId="174" fontId="167" fillId="60" borderId="0" xfId="942" applyNumberFormat="1" applyFont="1" applyFill="1" applyBorder="1" applyAlignment="1">
      <alignment horizontal="center"/>
    </xf>
    <xf numFmtId="174" fontId="167" fillId="60" borderId="73" xfId="942" applyNumberFormat="1" applyFont="1" applyFill="1" applyBorder="1" applyAlignment="1">
      <alignment horizontal="center"/>
    </xf>
    <xf numFmtId="174" fontId="167" fillId="60" borderId="0" xfId="923" applyNumberFormat="1" applyFont="1" applyFill="1" applyBorder="1" applyAlignment="1">
      <alignment horizontal="center"/>
    </xf>
    <xf numFmtId="174" fontId="167" fillId="0" borderId="0" xfId="942" applyNumberFormat="1" applyFont="1" applyFill="1" applyBorder="1" applyAlignment="1">
      <alignment horizontal="center"/>
    </xf>
    <xf numFmtId="2" fontId="156" fillId="60" borderId="0" xfId="942" applyNumberFormat="1" applyFont="1" applyFill="1" applyBorder="1" applyAlignment="1">
      <alignment horizontal="center"/>
    </xf>
    <xf numFmtId="0" fontId="156" fillId="0" borderId="55" xfId="942" applyFont="1" applyFill="1" applyBorder="1" applyAlignment="1">
      <alignment horizontal="left" vertical="center" wrapText="1" indent="2"/>
    </xf>
    <xf numFmtId="174" fontId="156" fillId="0" borderId="104" xfId="923" applyNumberFormat="1" applyFont="1" applyFill="1" applyBorder="1" applyAlignment="1">
      <alignment horizontal="center"/>
    </xf>
    <xf numFmtId="174" fontId="156" fillId="60" borderId="51" xfId="942" applyNumberFormat="1" applyFont="1" applyFill="1" applyBorder="1" applyAlignment="1">
      <alignment horizontal="center"/>
    </xf>
    <xf numFmtId="174" fontId="156" fillId="60" borderId="71" xfId="942" applyNumberFormat="1" applyFont="1" applyFill="1" applyBorder="1" applyAlignment="1">
      <alignment horizontal="center"/>
    </xf>
    <xf numFmtId="174" fontId="156" fillId="0" borderId="51" xfId="923" applyNumberFormat="1" applyFont="1" applyFill="1" applyBorder="1" applyAlignment="1">
      <alignment horizontal="center"/>
    </xf>
    <xf numFmtId="174" fontId="156" fillId="60" borderId="51" xfId="923" applyNumberFormat="1" applyFont="1" applyFill="1" applyBorder="1" applyAlignment="1">
      <alignment horizontal="center"/>
    </xf>
    <xf numFmtId="0" fontId="167" fillId="0" borderId="51" xfId="923" applyFont="1" applyBorder="1"/>
    <xf numFmtId="0" fontId="157" fillId="0" borderId="51" xfId="923" applyFont="1" applyBorder="1"/>
    <xf numFmtId="174" fontId="156" fillId="62" borderId="106" xfId="942" applyNumberFormat="1" applyFont="1" applyFill="1" applyBorder="1" applyAlignment="1">
      <alignment horizontal="center"/>
    </xf>
    <xf numFmtId="0" fontId="156" fillId="0" borderId="55" xfId="942" applyFont="1" applyFill="1" applyBorder="1" applyAlignment="1">
      <alignment horizontal="left" vertical="center" wrapText="1" indent="1"/>
    </xf>
    <xf numFmtId="174" fontId="156" fillId="0" borderId="51" xfId="942" applyNumberFormat="1" applyFont="1" applyFill="1" applyBorder="1" applyAlignment="1">
      <alignment horizontal="center"/>
    </xf>
    <xf numFmtId="0" fontId="156" fillId="0" borderId="0" xfId="942" applyFont="1" applyFill="1" applyBorder="1" applyAlignment="1">
      <alignment horizontal="left" vertical="center" wrapText="1" indent="1"/>
    </xf>
    <xf numFmtId="213" fontId="154" fillId="0" borderId="0" xfId="942" applyNumberFormat="1" applyFont="1" applyFill="1" applyBorder="1" applyAlignment="1">
      <alignment horizontal="center"/>
    </xf>
    <xf numFmtId="174" fontId="156" fillId="62" borderId="76" xfId="923" applyNumberFormat="1" applyFont="1" applyFill="1" applyBorder="1" applyAlignment="1">
      <alignment horizontal="center"/>
    </xf>
    <xf numFmtId="0" fontId="157" fillId="60" borderId="76" xfId="923" applyFont="1" applyFill="1" applyBorder="1"/>
    <xf numFmtId="0" fontId="176" fillId="0" borderId="50" xfId="923" applyFont="1" applyFill="1" applyBorder="1" applyAlignment="1">
      <alignment horizontal="left" vertical="center" wrapText="1" indent="3"/>
    </xf>
    <xf numFmtId="174" fontId="156" fillId="60" borderId="72" xfId="923" applyNumberFormat="1" applyFont="1" applyFill="1" applyBorder="1" applyAlignment="1">
      <alignment horizontal="center"/>
    </xf>
    <xf numFmtId="14" fontId="156" fillId="63" borderId="28" xfId="0" applyNumberFormat="1" applyFont="1" applyFill="1" applyBorder="1" applyAlignment="1" applyProtection="1">
      <alignment horizontal="center" vertical="center"/>
    </xf>
    <xf numFmtId="174" fontId="156" fillId="62" borderId="90" xfId="923" applyNumberFormat="1" applyFont="1" applyFill="1" applyBorder="1" applyAlignment="1">
      <alignment horizontal="center"/>
    </xf>
    <xf numFmtId="174" fontId="156" fillId="62" borderId="107" xfId="923" applyNumberFormat="1" applyFont="1" applyFill="1" applyBorder="1" applyAlignment="1">
      <alignment horizontal="center"/>
    </xf>
    <xf numFmtId="0" fontId="157" fillId="60" borderId="51" xfId="923" applyFont="1" applyFill="1" applyBorder="1"/>
    <xf numFmtId="14" fontId="156" fillId="63" borderId="56" xfId="0" applyNumberFormat="1" applyFont="1" applyFill="1" applyBorder="1" applyAlignment="1" applyProtection="1">
      <alignment horizontal="center" vertical="center"/>
    </xf>
    <xf numFmtId="3" fontId="156" fillId="0" borderId="79" xfId="0" applyNumberFormat="1" applyFont="1" applyFill="1" applyBorder="1" applyAlignment="1" applyProtection="1">
      <alignment horizontal="center"/>
    </xf>
    <xf numFmtId="174" fontId="156" fillId="0" borderId="65" xfId="0" applyNumberFormat="1" applyFont="1" applyFill="1" applyBorder="1" applyAlignment="1" applyProtection="1">
      <alignment horizontal="center"/>
    </xf>
    <xf numFmtId="174" fontId="154" fillId="0" borderId="65" xfId="0" applyNumberFormat="1" applyFont="1" applyFill="1" applyBorder="1" applyAlignment="1" applyProtection="1">
      <alignment horizontal="center"/>
    </xf>
    <xf numFmtId="174" fontId="154" fillId="0" borderId="58" xfId="0" applyNumberFormat="1" applyFont="1" applyFill="1" applyBorder="1" applyAlignment="1" applyProtection="1">
      <alignment horizontal="center"/>
    </xf>
    <xf numFmtId="211" fontId="156" fillId="0" borderId="66" xfId="0" applyNumberFormat="1" applyFont="1" applyFill="1" applyBorder="1" applyAlignment="1" applyProtection="1">
      <alignment horizontal="center"/>
    </xf>
    <xf numFmtId="211" fontId="156" fillId="0" borderId="65" xfId="0" applyNumberFormat="1" applyFont="1" applyFill="1" applyBorder="1" applyAlignment="1" applyProtection="1">
      <alignment horizontal="center"/>
    </xf>
    <xf numFmtId="0" fontId="171" fillId="0" borderId="0" xfId="780" applyFont="1" applyFill="1" applyBorder="1"/>
    <xf numFmtId="14" fontId="156" fillId="63" borderId="28" xfId="0" applyNumberFormat="1" applyFont="1" applyFill="1" applyBorder="1" applyAlignment="1" applyProtection="1">
      <alignment horizontal="center" vertical="center"/>
    </xf>
    <xf numFmtId="0" fontId="154" fillId="0" borderId="8" xfId="0" applyFont="1" applyBorder="1" applyAlignment="1">
      <alignment horizontal="left"/>
    </xf>
    <xf numFmtId="0" fontId="156" fillId="63" borderId="8" xfId="0" applyFont="1" applyFill="1" applyBorder="1" applyAlignment="1">
      <alignment horizontal="left" wrapText="1" indent="1"/>
    </xf>
    <xf numFmtId="212" fontId="164" fillId="0" borderId="65" xfId="0" applyNumberFormat="1" applyFont="1" applyFill="1" applyBorder="1" applyAlignment="1" applyProtection="1">
      <alignment horizontal="center"/>
    </xf>
    <xf numFmtId="174" fontId="156" fillId="62" borderId="111" xfId="923" applyNumberFormat="1" applyFont="1" applyFill="1" applyBorder="1" applyAlignment="1">
      <alignment horizontal="center"/>
    </xf>
    <xf numFmtId="174" fontId="156" fillId="0" borderId="73" xfId="942" applyNumberFormat="1" applyFont="1" applyFill="1" applyBorder="1" applyAlignment="1">
      <alignment horizontal="center"/>
    </xf>
    <xf numFmtId="174" fontId="156" fillId="62" borderId="73" xfId="942" applyNumberFormat="1" applyFont="1" applyFill="1" applyBorder="1" applyAlignment="1">
      <alignment horizontal="center"/>
    </xf>
    <xf numFmtId="0" fontId="157" fillId="0" borderId="71" xfId="923" applyFont="1" applyBorder="1"/>
    <xf numFmtId="0" fontId="154" fillId="0" borderId="50" xfId="942" applyFont="1" applyFill="1" applyBorder="1" applyAlignment="1">
      <alignment horizontal="left" vertical="center" wrapText="1" indent="3"/>
    </xf>
    <xf numFmtId="0" fontId="174" fillId="0" borderId="0" xfId="920" applyFont="1"/>
    <xf numFmtId="0" fontId="169" fillId="63" borderId="86" xfId="920" quotePrefix="1" applyNumberFormat="1" applyFont="1" applyFill="1" applyBorder="1" applyAlignment="1" applyProtection="1">
      <alignment horizontal="center" vertical="center" wrapText="1"/>
    </xf>
    <xf numFmtId="0" fontId="169" fillId="63" borderId="87" xfId="920" quotePrefix="1" applyNumberFormat="1" applyFont="1" applyFill="1" applyBorder="1" applyAlignment="1" applyProtection="1">
      <alignment horizontal="center" vertical="center" wrapText="1"/>
    </xf>
    <xf numFmtId="0" fontId="169" fillId="63" borderId="88" xfId="920" quotePrefix="1" applyNumberFormat="1" applyFont="1" applyFill="1" applyBorder="1" applyAlignment="1" applyProtection="1">
      <alignment horizontal="center" vertical="center" wrapText="1"/>
    </xf>
    <xf numFmtId="0" fontId="169" fillId="63" borderId="113" xfId="920" quotePrefix="1" applyNumberFormat="1" applyFont="1" applyFill="1" applyBorder="1" applyAlignment="1" applyProtection="1">
      <alignment horizontal="center" vertical="center" wrapText="1"/>
    </xf>
    <xf numFmtId="0" fontId="169" fillId="63" borderId="114" xfId="920" quotePrefix="1" applyNumberFormat="1" applyFont="1" applyFill="1" applyBorder="1" applyAlignment="1" applyProtection="1">
      <alignment horizontal="center" vertical="center" wrapText="1"/>
    </xf>
    <xf numFmtId="0" fontId="169" fillId="63" borderId="82" xfId="920" quotePrefix="1" applyNumberFormat="1" applyFont="1" applyFill="1" applyBorder="1" applyAlignment="1" applyProtection="1">
      <alignment horizontal="center" vertical="center" wrapText="1"/>
    </xf>
    <xf numFmtId="0" fontId="169" fillId="63" borderId="108" xfId="920" quotePrefix="1" applyNumberFormat="1" applyFont="1" applyFill="1" applyBorder="1" applyAlignment="1" applyProtection="1">
      <alignment horizontal="center" vertical="center" wrapText="1"/>
    </xf>
    <xf numFmtId="0" fontId="169" fillId="63" borderId="82" xfId="920" applyNumberFormat="1" applyFont="1" applyFill="1" applyBorder="1" applyAlignment="1" applyProtection="1">
      <alignment horizontal="center" vertical="center" wrapText="1"/>
    </xf>
    <xf numFmtId="0" fontId="171" fillId="59" borderId="44" xfId="920" applyNumberFormat="1" applyFont="1" applyFill="1" applyBorder="1" applyAlignment="1" applyProtection="1">
      <alignment horizontal="left" vertical="center" wrapText="1"/>
    </xf>
    <xf numFmtId="0" fontId="171" fillId="0" borderId="2" xfId="920" applyNumberFormat="1" applyFont="1" applyFill="1" applyBorder="1" applyAlignment="1" applyProtection="1">
      <alignment horizontal="center" vertical="center" wrapText="1"/>
    </xf>
    <xf numFmtId="1" fontId="171" fillId="0" borderId="39" xfId="920" applyNumberFormat="1" applyFont="1" applyFill="1" applyBorder="1" applyAlignment="1" applyProtection="1">
      <alignment horizontal="center" vertical="center" wrapText="1"/>
    </xf>
    <xf numFmtId="1" fontId="171" fillId="0" borderId="81" xfId="920" applyNumberFormat="1" applyFont="1" applyFill="1" applyBorder="1" applyAlignment="1" applyProtection="1">
      <alignment horizontal="center" vertical="center" wrapText="1"/>
    </xf>
    <xf numFmtId="1" fontId="171" fillId="60" borderId="81" xfId="920" applyNumberFormat="1" applyFont="1" applyFill="1" applyBorder="1" applyAlignment="1" applyProtection="1">
      <alignment horizontal="center" vertical="center" wrapText="1"/>
    </xf>
    <xf numFmtId="1" fontId="171" fillId="61" borderId="81" xfId="920" applyNumberFormat="1" applyFont="1" applyFill="1" applyBorder="1" applyAlignment="1" applyProtection="1">
      <alignment horizontal="center" vertical="center" wrapText="1"/>
    </xf>
    <xf numFmtId="1" fontId="171" fillId="60" borderId="40" xfId="920" applyNumberFormat="1" applyFont="1" applyFill="1" applyBorder="1" applyAlignment="1" applyProtection="1">
      <alignment horizontal="center" vertical="center" wrapText="1"/>
    </xf>
    <xf numFmtId="1" fontId="171" fillId="60" borderId="40" xfId="920" quotePrefix="1" applyNumberFormat="1" applyFont="1" applyFill="1" applyBorder="1" applyAlignment="1" applyProtection="1">
      <alignment horizontal="center" vertical="center" wrapText="1"/>
    </xf>
    <xf numFmtId="1" fontId="171" fillId="0" borderId="115" xfId="920" applyNumberFormat="1" applyFont="1" applyFill="1" applyBorder="1" applyAlignment="1" applyProtection="1">
      <alignment horizontal="center" vertical="center" wrapText="1"/>
    </xf>
    <xf numFmtId="1" fontId="171" fillId="0" borderId="53" xfId="920" applyNumberFormat="1" applyFont="1" applyFill="1" applyBorder="1" applyAlignment="1" applyProtection="1">
      <alignment horizontal="center" vertical="center" wrapText="1"/>
    </xf>
    <xf numFmtId="1" fontId="171" fillId="60" borderId="53" xfId="920" applyNumberFormat="1" applyFont="1" applyFill="1" applyBorder="1" applyAlignment="1" applyProtection="1">
      <alignment horizontal="center" vertical="center" wrapText="1"/>
    </xf>
    <xf numFmtId="1" fontId="171" fillId="60" borderId="116" xfId="920" quotePrefix="1" applyNumberFormat="1" applyFont="1" applyFill="1" applyBorder="1" applyAlignment="1" applyProtection="1">
      <alignment horizontal="center" vertical="center" wrapText="1"/>
    </xf>
    <xf numFmtId="0" fontId="171" fillId="59" borderId="27" xfId="920" applyNumberFormat="1" applyFont="1" applyFill="1" applyBorder="1" applyAlignment="1" applyProtection="1">
      <alignment horizontal="left" vertical="center" wrapText="1"/>
    </xf>
    <xf numFmtId="0" fontId="171" fillId="0" borderId="3" xfId="920" applyNumberFormat="1" applyFont="1" applyFill="1" applyBorder="1" applyAlignment="1" applyProtection="1">
      <alignment horizontal="center" vertical="center" wrapText="1"/>
    </xf>
    <xf numFmtId="174" fontId="171" fillId="0" borderId="45" xfId="920" applyNumberFormat="1" applyFont="1" applyFill="1" applyBorder="1" applyAlignment="1" applyProtection="1">
      <alignment horizontal="center" vertical="center"/>
    </xf>
    <xf numFmtId="174" fontId="171" fillId="0" borderId="8" xfId="920" applyNumberFormat="1" applyFont="1" applyFill="1" applyBorder="1" applyAlignment="1" applyProtection="1">
      <alignment horizontal="center" vertical="center"/>
    </xf>
    <xf numFmtId="174" fontId="171" fillId="0" borderId="46" xfId="920" applyNumberFormat="1" applyFont="1" applyFill="1" applyBorder="1" applyAlignment="1" applyProtection="1">
      <alignment horizontal="center" vertical="center"/>
    </xf>
    <xf numFmtId="174" fontId="171" fillId="60" borderId="46" xfId="920" applyNumberFormat="1" applyFont="1" applyFill="1" applyBorder="1" applyAlignment="1" applyProtection="1">
      <alignment horizontal="center" vertical="center"/>
    </xf>
    <xf numFmtId="0" fontId="171" fillId="60" borderId="27" xfId="920" applyNumberFormat="1" applyFont="1" applyFill="1" applyBorder="1" applyAlignment="1" applyProtection="1">
      <alignment horizontal="left" vertical="center" wrapText="1"/>
    </xf>
    <xf numFmtId="174" fontId="171" fillId="60" borderId="46" xfId="920" quotePrefix="1" applyNumberFormat="1" applyFont="1" applyFill="1" applyBorder="1" applyAlignment="1" applyProtection="1">
      <alignment horizontal="center" vertical="center"/>
    </xf>
    <xf numFmtId="1" fontId="171" fillId="0" borderId="45" xfId="920" applyNumberFormat="1" applyFont="1" applyFill="1" applyBorder="1" applyAlignment="1" applyProtection="1">
      <alignment horizontal="center" vertical="center"/>
    </xf>
    <xf numFmtId="1" fontId="171" fillId="0" borderId="8" xfId="920" applyNumberFormat="1" applyFont="1" applyFill="1" applyBorder="1" applyAlignment="1" applyProtection="1">
      <alignment horizontal="center" vertical="center"/>
    </xf>
    <xf numFmtId="1" fontId="171" fillId="0" borderId="46" xfId="920" applyNumberFormat="1" applyFont="1" applyFill="1" applyBorder="1" applyAlignment="1" applyProtection="1">
      <alignment horizontal="center" vertical="center"/>
    </xf>
    <xf numFmtId="174" fontId="171" fillId="0" borderId="46" xfId="920" quotePrefix="1" applyNumberFormat="1" applyFont="1" applyFill="1" applyBorder="1" applyAlignment="1" applyProtection="1">
      <alignment horizontal="center" vertical="center"/>
    </xf>
    <xf numFmtId="0" fontId="171" fillId="60" borderId="46" xfId="920" applyNumberFormat="1" applyFont="1" applyFill="1" applyBorder="1" applyAlignment="1" applyProtection="1">
      <alignment horizontal="center" vertical="center"/>
    </xf>
    <xf numFmtId="0" fontId="177" fillId="0" borderId="0" xfId="920" applyFont="1"/>
    <xf numFmtId="174" fontId="171" fillId="0" borderId="8" xfId="920" quotePrefix="1" applyNumberFormat="1" applyFont="1" applyFill="1" applyBorder="1" applyAlignment="1" applyProtection="1">
      <alignment horizontal="center" vertical="center"/>
    </xf>
    <xf numFmtId="0" fontId="171" fillId="60" borderId="29" xfId="920" applyNumberFormat="1" applyFont="1" applyFill="1" applyBorder="1" applyAlignment="1" applyProtection="1">
      <alignment horizontal="left" vertical="center" wrapText="1"/>
    </xf>
    <xf numFmtId="0" fontId="171" fillId="0" borderId="47" xfId="920" applyNumberFormat="1" applyFont="1" applyFill="1" applyBorder="1" applyAlignment="1" applyProtection="1">
      <alignment horizontal="center" vertical="center" wrapText="1"/>
    </xf>
    <xf numFmtId="1" fontId="171" fillId="0" borderId="42" xfId="920" applyNumberFormat="1" applyFont="1" applyFill="1" applyBorder="1" applyAlignment="1" applyProtection="1">
      <alignment horizontal="center" vertical="center"/>
    </xf>
    <xf numFmtId="1" fontId="171" fillId="0" borderId="43" xfId="920" applyNumberFormat="1" applyFont="1" applyFill="1" applyBorder="1" applyAlignment="1" applyProtection="1">
      <alignment horizontal="center" vertical="center"/>
    </xf>
    <xf numFmtId="1" fontId="171" fillId="0" borderId="49" xfId="920" applyNumberFormat="1" applyFont="1" applyFill="1" applyBorder="1" applyAlignment="1" applyProtection="1">
      <alignment horizontal="center" vertical="center"/>
    </xf>
    <xf numFmtId="174" fontId="171" fillId="60" borderId="49" xfId="920" applyNumberFormat="1" applyFont="1" applyFill="1" applyBorder="1" applyAlignment="1" applyProtection="1">
      <alignment horizontal="center" vertical="center"/>
    </xf>
    <xf numFmtId="0" fontId="171" fillId="59" borderId="0" xfId="920" applyNumberFormat="1" applyFont="1" applyFill="1" applyBorder="1" applyAlignment="1" applyProtection="1"/>
    <xf numFmtId="0" fontId="173" fillId="0" borderId="0" xfId="920" applyNumberFormat="1" applyFont="1" applyFill="1" applyBorder="1" applyAlignment="1" applyProtection="1">
      <alignment horizontal="left" wrapText="1"/>
    </xf>
    <xf numFmtId="0" fontId="170" fillId="0" borderId="0" xfId="920" quotePrefix="1" applyFont="1"/>
    <xf numFmtId="0" fontId="172" fillId="0" borderId="0" xfId="920" quotePrefix="1" applyFont="1"/>
    <xf numFmtId="174" fontId="156" fillId="62" borderId="56" xfId="0" applyNumberFormat="1" applyFont="1" applyFill="1" applyBorder="1" applyAlignment="1">
      <alignment horizontal="center" wrapText="1"/>
    </xf>
    <xf numFmtId="174" fontId="156" fillId="63" borderId="56" xfId="0" applyNumberFormat="1" applyFont="1" applyFill="1" applyBorder="1" applyAlignment="1">
      <alignment horizontal="center" wrapText="1"/>
    </xf>
    <xf numFmtId="174" fontId="154" fillId="0" borderId="56" xfId="0" applyNumberFormat="1" applyFont="1" applyBorder="1" applyAlignment="1">
      <alignment horizontal="center" vertical="center" wrapText="1"/>
    </xf>
    <xf numFmtId="1" fontId="171" fillId="60" borderId="115" xfId="920" quotePrefix="1" applyNumberFormat="1" applyFont="1" applyFill="1" applyBorder="1" applyAlignment="1" applyProtection="1">
      <alignment horizontal="center" vertical="center" wrapText="1"/>
    </xf>
    <xf numFmtId="174" fontId="171" fillId="0" borderId="45" xfId="920" quotePrefix="1" applyNumberFormat="1" applyFont="1" applyFill="1" applyBorder="1" applyAlignment="1" applyProtection="1">
      <alignment horizontal="center" vertical="center"/>
    </xf>
    <xf numFmtId="174" fontId="156" fillId="62" borderId="72" xfId="923" applyNumberFormat="1" applyFont="1" applyFill="1" applyBorder="1" applyAlignment="1">
      <alignment horizontal="center"/>
    </xf>
    <xf numFmtId="174" fontId="154" fillId="60" borderId="72" xfId="923" applyNumberFormat="1" applyFont="1" applyFill="1" applyBorder="1" applyAlignment="1">
      <alignment horizontal="center"/>
    </xf>
    <xf numFmtId="2" fontId="154" fillId="60" borderId="72" xfId="923" applyNumberFormat="1" applyFont="1" applyFill="1" applyBorder="1" applyAlignment="1">
      <alignment horizontal="center"/>
    </xf>
    <xf numFmtId="174" fontId="154" fillId="60" borderId="72" xfId="942" applyNumberFormat="1" applyFont="1" applyFill="1" applyBorder="1" applyAlignment="1">
      <alignment horizontal="center"/>
    </xf>
    <xf numFmtId="174" fontId="156" fillId="62" borderId="72" xfId="942" applyNumberFormat="1" applyFont="1" applyFill="1" applyBorder="1" applyAlignment="1">
      <alignment horizontal="center"/>
    </xf>
    <xf numFmtId="174" fontId="156" fillId="0" borderId="72" xfId="942" applyNumberFormat="1" applyFont="1" applyFill="1" applyBorder="1" applyAlignment="1">
      <alignment horizontal="center"/>
    </xf>
    <xf numFmtId="213" fontId="154" fillId="60" borderId="72" xfId="923" applyNumberFormat="1" applyFont="1" applyFill="1" applyBorder="1" applyAlignment="1">
      <alignment horizontal="center"/>
    </xf>
    <xf numFmtId="174" fontId="156" fillId="60" borderId="72" xfId="942" applyNumberFormat="1" applyFont="1" applyFill="1" applyBorder="1" applyAlignment="1">
      <alignment horizontal="center"/>
    </xf>
    <xf numFmtId="174" fontId="167" fillId="60" borderId="72" xfId="942" applyNumberFormat="1" applyFont="1" applyFill="1" applyBorder="1" applyAlignment="1">
      <alignment horizontal="center"/>
    </xf>
    <xf numFmtId="2" fontId="156" fillId="60" borderId="72" xfId="942" applyNumberFormat="1" applyFont="1" applyFill="1" applyBorder="1" applyAlignment="1">
      <alignment horizontal="center"/>
    </xf>
    <xf numFmtId="174" fontId="156" fillId="0" borderId="117" xfId="923" applyNumberFormat="1" applyFont="1" applyFill="1" applyBorder="1" applyAlignment="1">
      <alignment horizontal="center"/>
    </xf>
    <xf numFmtId="0" fontId="167" fillId="63" borderId="118" xfId="923" applyFont="1" applyFill="1" applyBorder="1" applyAlignment="1">
      <alignment horizontal="center" vertical="center" wrapText="1"/>
    </xf>
    <xf numFmtId="174" fontId="156" fillId="0" borderId="117" xfId="942" applyNumberFormat="1" applyFont="1" applyFill="1" applyBorder="1" applyAlignment="1">
      <alignment horizontal="center"/>
    </xf>
    <xf numFmtId="0" fontId="156" fillId="64" borderId="8" xfId="0" applyFont="1" applyFill="1" applyBorder="1"/>
    <xf numFmtId="174" fontId="161" fillId="64" borderId="8" xfId="0" applyNumberFormat="1" applyFont="1" applyFill="1" applyBorder="1" applyAlignment="1">
      <alignment horizontal="center" vertical="center" wrapText="1"/>
    </xf>
    <xf numFmtId="174" fontId="161" fillId="64" borderId="8" xfId="0" applyNumberFormat="1" applyFont="1" applyFill="1" applyBorder="1" applyAlignment="1">
      <alignment horizontal="center"/>
    </xf>
    <xf numFmtId="0" fontId="162" fillId="64" borderId="8" xfId="0" applyFont="1" applyFill="1" applyBorder="1" applyAlignment="1">
      <alignment horizontal="center" vertical="center" wrapText="1"/>
    </xf>
    <xf numFmtId="0" fontId="161" fillId="64" borderId="8" xfId="0" applyFont="1" applyFill="1" applyBorder="1" applyAlignment="1">
      <alignment horizontal="center"/>
    </xf>
    <xf numFmtId="0" fontId="154" fillId="0" borderId="8" xfId="0" applyFont="1" applyBorder="1" applyAlignment="1">
      <alignment horizontal="left" wrapText="1"/>
    </xf>
    <xf numFmtId="2" fontId="156" fillId="0" borderId="0" xfId="942" applyNumberFormat="1" applyFont="1" applyFill="1" applyBorder="1" applyAlignment="1">
      <alignment horizontal="center"/>
    </xf>
    <xf numFmtId="1" fontId="171" fillId="60" borderId="53" xfId="920" quotePrefix="1" applyNumberFormat="1" applyFont="1" applyFill="1" applyBorder="1" applyAlignment="1" applyProtection="1">
      <alignment horizontal="center" vertical="center" wrapText="1"/>
    </xf>
    <xf numFmtId="1" fontId="171" fillId="60" borderId="46" xfId="920" applyNumberFormat="1" applyFont="1" applyFill="1" applyBorder="1" applyAlignment="1" applyProtection="1">
      <alignment horizontal="center" vertical="center"/>
    </xf>
    <xf numFmtId="0" fontId="171" fillId="60" borderId="46" xfId="920" quotePrefix="1" applyNumberFormat="1" applyFont="1" applyFill="1" applyBorder="1" applyAlignment="1" applyProtection="1">
      <alignment horizontal="center" vertical="center"/>
    </xf>
    <xf numFmtId="1" fontId="171" fillId="60" borderId="8" xfId="920" applyNumberFormat="1" applyFont="1" applyFill="1" applyBorder="1" applyAlignment="1" applyProtection="1">
      <alignment horizontal="center" vertical="center"/>
    </xf>
    <xf numFmtId="174" fontId="171" fillId="60" borderId="8" xfId="920" applyNumberFormat="1" applyFont="1" applyFill="1" applyBorder="1" applyAlignment="1" applyProtection="1">
      <alignment horizontal="center" vertical="center"/>
    </xf>
    <xf numFmtId="174" fontId="171" fillId="60" borderId="8" xfId="920" quotePrefix="1" applyNumberFormat="1" applyFont="1" applyFill="1" applyBorder="1" applyAlignment="1" applyProtection="1">
      <alignment horizontal="center" vertical="center"/>
    </xf>
    <xf numFmtId="194" fontId="164" fillId="0" borderId="66" xfId="0" applyNumberFormat="1" applyFont="1" applyFill="1" applyBorder="1" applyAlignment="1" applyProtection="1">
      <alignment horizontal="center"/>
    </xf>
    <xf numFmtId="194" fontId="164" fillId="0" borderId="65" xfId="0" applyNumberFormat="1" applyFont="1" applyFill="1" applyBorder="1" applyAlignment="1" applyProtection="1">
      <alignment horizontal="center"/>
    </xf>
    <xf numFmtId="194" fontId="154" fillId="0" borderId="0" xfId="0" applyNumberFormat="1" applyFont="1" applyFill="1" applyBorder="1" applyAlignment="1" applyProtection="1">
      <alignment horizontal="center"/>
    </xf>
    <xf numFmtId="194" fontId="154" fillId="0" borderId="95" xfId="0" applyNumberFormat="1" applyFont="1" applyFill="1" applyBorder="1" applyAlignment="1" applyProtection="1">
      <alignment horizontal="center"/>
    </xf>
    <xf numFmtId="194" fontId="154" fillId="0" borderId="64" xfId="0" applyNumberFormat="1" applyFont="1" applyFill="1" applyBorder="1" applyAlignment="1" applyProtection="1">
      <alignment horizontal="center"/>
    </xf>
    <xf numFmtId="0" fontId="154" fillId="0" borderId="0" xfId="0" applyFont="1" applyAlignment="1">
      <alignment wrapText="1"/>
    </xf>
    <xf numFmtId="0" fontId="0" fillId="0" borderId="0" xfId="0" applyAlignment="1">
      <alignment wrapText="1"/>
    </xf>
    <xf numFmtId="0" fontId="154" fillId="0" borderId="0" xfId="0" applyFont="1" applyBorder="1"/>
    <xf numFmtId="174" fontId="161" fillId="0" borderId="0" xfId="0" applyNumberFormat="1" applyFont="1" applyBorder="1" applyAlignment="1">
      <alignment horizontal="center" vertical="center" wrapText="1"/>
    </xf>
    <xf numFmtId="0" fontId="154" fillId="0" borderId="0" xfId="0" applyFont="1" applyBorder="1" applyAlignment="1">
      <alignment horizontal="center"/>
    </xf>
    <xf numFmtId="174" fontId="161" fillId="0" borderId="0" xfId="0" applyNumberFormat="1" applyFont="1" applyBorder="1" applyAlignment="1">
      <alignment horizontal="center"/>
    </xf>
    <xf numFmtId="0" fontId="157" fillId="0" borderId="76" xfId="923" applyFont="1" applyFill="1" applyBorder="1"/>
    <xf numFmtId="2" fontId="156" fillId="62" borderId="0" xfId="923" applyNumberFormat="1" applyFont="1" applyFill="1" applyBorder="1" applyAlignment="1">
      <alignment horizontal="center"/>
    </xf>
    <xf numFmtId="2" fontId="171" fillId="0" borderId="45" xfId="920" applyNumberFormat="1" applyFont="1" applyFill="1" applyBorder="1" applyAlignment="1" applyProtection="1">
      <alignment horizontal="center" vertical="center"/>
    </xf>
    <xf numFmtId="2" fontId="171" fillId="0" borderId="8" xfId="920" applyNumberFormat="1" applyFont="1" applyFill="1" applyBorder="1" applyAlignment="1" applyProtection="1">
      <alignment horizontal="center" vertical="center"/>
    </xf>
    <xf numFmtId="2" fontId="171" fillId="0" borderId="46" xfId="920" applyNumberFormat="1" applyFont="1" applyFill="1" applyBorder="1" applyAlignment="1" applyProtection="1">
      <alignment horizontal="center" vertical="center"/>
    </xf>
    <xf numFmtId="14" fontId="156" fillId="63" borderId="119" xfId="0" applyNumberFormat="1" applyFont="1" applyFill="1" applyBorder="1" applyAlignment="1" applyProtection="1">
      <alignment horizontal="center" vertical="center"/>
    </xf>
    <xf numFmtId="3" fontId="156" fillId="0" borderId="120" xfId="0" applyNumberFormat="1" applyFont="1" applyFill="1" applyBorder="1" applyAlignment="1" applyProtection="1">
      <alignment horizontal="center"/>
    </xf>
    <xf numFmtId="3" fontId="156" fillId="0" borderId="63" xfId="0" applyNumberFormat="1" applyFont="1" applyFill="1" applyBorder="1" applyAlignment="1" applyProtection="1">
      <alignment horizontal="center"/>
    </xf>
    <xf numFmtId="3" fontId="154" fillId="0" borderId="63" xfId="0" applyNumberFormat="1" applyFont="1" applyFill="1" applyBorder="1" applyAlignment="1" applyProtection="1">
      <alignment horizontal="center"/>
    </xf>
    <xf numFmtId="194" fontId="156" fillId="0" borderId="63" xfId="0" applyNumberFormat="1" applyFont="1" applyFill="1" applyBorder="1" applyAlignment="1" applyProtection="1">
      <alignment horizontal="center"/>
    </xf>
    <xf numFmtId="194" fontId="154" fillId="0" borderId="63" xfId="0" applyNumberFormat="1" applyFont="1" applyFill="1" applyBorder="1" applyAlignment="1" applyProtection="1">
      <alignment horizontal="center"/>
    </xf>
    <xf numFmtId="174" fontId="156" fillId="0" borderId="63" xfId="0" applyNumberFormat="1" applyFont="1" applyFill="1" applyBorder="1" applyAlignment="1" applyProtection="1">
      <alignment horizontal="center"/>
    </xf>
    <xf numFmtId="174" fontId="154" fillId="0" borderId="63" xfId="0" applyNumberFormat="1" applyFont="1" applyFill="1" applyBorder="1" applyAlignment="1" applyProtection="1">
      <alignment horizontal="center"/>
    </xf>
    <xf numFmtId="174" fontId="154" fillId="0" borderId="121" xfId="0" applyNumberFormat="1" applyFont="1" applyFill="1" applyBorder="1" applyAlignment="1" applyProtection="1">
      <alignment horizontal="center"/>
    </xf>
    <xf numFmtId="174" fontId="171" fillId="60" borderId="40" xfId="920" applyNumberFormat="1" applyFont="1" applyFill="1" applyBorder="1" applyAlignment="1" applyProtection="1">
      <alignment horizontal="center" vertical="center"/>
    </xf>
    <xf numFmtId="2" fontId="171" fillId="0" borderId="3" xfId="920" applyNumberFormat="1" applyFont="1" applyFill="1" applyBorder="1" applyAlignment="1" applyProtection="1">
      <alignment horizontal="center" vertical="center"/>
    </xf>
    <xf numFmtId="174" fontId="171" fillId="0" borderId="3" xfId="920" applyNumberFormat="1" applyFont="1" applyFill="1" applyBorder="1" applyAlignment="1" applyProtection="1">
      <alignment horizontal="center" vertical="center"/>
    </xf>
    <xf numFmtId="1" fontId="171" fillId="0" borderId="3" xfId="920" applyNumberFormat="1" applyFont="1" applyFill="1" applyBorder="1" applyAlignment="1" applyProtection="1">
      <alignment horizontal="center" vertical="center"/>
    </xf>
    <xf numFmtId="174" fontId="171" fillId="0" borderId="3" xfId="920" quotePrefix="1" applyNumberFormat="1" applyFont="1" applyFill="1" applyBorder="1" applyAlignment="1" applyProtection="1">
      <alignment horizontal="center" vertical="center"/>
    </xf>
    <xf numFmtId="1" fontId="171" fillId="0" borderId="47" xfId="920" applyNumberFormat="1" applyFont="1" applyFill="1" applyBorder="1" applyAlignment="1" applyProtection="1">
      <alignment horizontal="center" vertical="center"/>
    </xf>
    <xf numFmtId="174" fontId="171" fillId="60" borderId="122" xfId="920" applyNumberFormat="1" applyFont="1" applyFill="1" applyBorder="1" applyAlignment="1" applyProtection="1">
      <alignment horizontal="center" vertical="center"/>
    </xf>
    <xf numFmtId="2" fontId="171" fillId="60" borderId="8" xfId="920" applyNumberFormat="1" applyFont="1" applyFill="1" applyBorder="1" applyAlignment="1" applyProtection="1">
      <alignment horizontal="center" vertical="center"/>
    </xf>
    <xf numFmtId="174" fontId="171" fillId="60" borderId="56" xfId="920" applyNumberFormat="1" applyFont="1" applyFill="1" applyBorder="1" applyAlignment="1" applyProtection="1">
      <alignment horizontal="center" vertical="center"/>
    </xf>
    <xf numFmtId="0" fontId="171" fillId="60" borderId="56" xfId="920" quotePrefix="1" applyNumberFormat="1" applyFont="1" applyFill="1" applyBorder="1" applyAlignment="1" applyProtection="1">
      <alignment horizontal="center" vertical="center"/>
    </xf>
    <xf numFmtId="174" fontId="171" fillId="60" borderId="123" xfId="920" applyNumberFormat="1" applyFont="1" applyFill="1" applyBorder="1" applyAlignment="1" applyProtection="1">
      <alignment horizontal="center" vertical="center"/>
    </xf>
    <xf numFmtId="1" fontId="171" fillId="60" borderId="2" xfId="920" quotePrefix="1" applyNumberFormat="1" applyFont="1" applyFill="1" applyBorder="1" applyAlignment="1" applyProtection="1">
      <alignment horizontal="center" vertical="center" wrapText="1"/>
    </xf>
    <xf numFmtId="0" fontId="182" fillId="0" borderId="0" xfId="920" applyNumberFormat="1" applyFont="1" applyFill="1" applyBorder="1" applyAlignment="1" applyProtection="1">
      <alignment horizontal="left"/>
    </xf>
    <xf numFmtId="2" fontId="171" fillId="60" borderId="46" xfId="920" applyNumberFormat="1" applyFont="1" applyFill="1" applyBorder="1" applyAlignment="1" applyProtection="1">
      <alignment horizontal="center" vertical="center"/>
    </xf>
    <xf numFmtId="0" fontId="156" fillId="58" borderId="8" xfId="0" applyFont="1" applyFill="1" applyBorder="1" applyAlignment="1">
      <alignment horizontal="center" wrapText="1"/>
    </xf>
    <xf numFmtId="0" fontId="156" fillId="63" borderId="76" xfId="923" applyFont="1" applyFill="1" applyBorder="1" applyAlignment="1">
      <alignment vertical="center" wrapText="1"/>
    </xf>
    <xf numFmtId="0" fontId="156" fillId="63" borderId="102" xfId="923" applyFont="1" applyFill="1" applyBorder="1" applyAlignment="1">
      <alignment vertical="center" wrapText="1"/>
    </xf>
    <xf numFmtId="0" fontId="156" fillId="63" borderId="74" xfId="923" applyFont="1" applyFill="1" applyBorder="1" applyAlignment="1">
      <alignment vertical="center" wrapText="1"/>
    </xf>
    <xf numFmtId="49" fontId="154" fillId="60" borderId="0" xfId="923" applyNumberFormat="1" applyFont="1" applyFill="1" applyBorder="1" applyAlignment="1">
      <alignment horizontal="center"/>
    </xf>
    <xf numFmtId="174" fontId="174" fillId="0" borderId="0" xfId="920" applyNumberFormat="1" applyFont="1"/>
    <xf numFmtId="0" fontId="156" fillId="63" borderId="8" xfId="0" applyFont="1" applyFill="1" applyBorder="1" applyAlignment="1">
      <alignment horizontal="center" vertical="center" wrapText="1"/>
    </xf>
    <xf numFmtId="49" fontId="156" fillId="63" borderId="8" xfId="0" applyNumberFormat="1" applyFont="1" applyFill="1" applyBorder="1" applyAlignment="1">
      <alignment horizontal="center" vertical="center" wrapText="1"/>
    </xf>
    <xf numFmtId="14" fontId="156" fillId="63" borderId="57" xfId="0" applyNumberFormat="1" applyFont="1" applyFill="1" applyBorder="1" applyAlignment="1" applyProtection="1">
      <alignment horizontal="center" vertical="center"/>
    </xf>
    <xf numFmtId="174" fontId="156" fillId="0" borderId="66" xfId="0" applyNumberFormat="1" applyFont="1" applyFill="1" applyBorder="1" applyAlignment="1" applyProtection="1">
      <alignment horizontal="center"/>
    </xf>
    <xf numFmtId="174" fontId="154" fillId="0" borderId="66" xfId="0" applyNumberFormat="1" applyFont="1" applyFill="1" applyBorder="1" applyAlignment="1" applyProtection="1">
      <alignment horizontal="center"/>
    </xf>
    <xf numFmtId="174" fontId="154" fillId="0" borderId="68" xfId="0" applyNumberFormat="1" applyFont="1" applyFill="1" applyBorder="1" applyAlignment="1" applyProtection="1">
      <alignment horizontal="center"/>
    </xf>
    <xf numFmtId="0" fontId="156" fillId="63" borderId="76" xfId="923" applyFont="1" applyFill="1" applyBorder="1" applyAlignment="1">
      <alignment horizontal="center" vertical="center" wrapText="1"/>
    </xf>
    <xf numFmtId="0" fontId="156" fillId="63" borderId="74" xfId="923" applyFont="1" applyFill="1" applyBorder="1" applyAlignment="1">
      <alignment horizontal="center" vertical="center" wrapText="1"/>
    </xf>
    <xf numFmtId="0" fontId="156" fillId="63" borderId="129" xfId="923" applyFont="1" applyFill="1" applyBorder="1" applyAlignment="1">
      <alignment vertical="center" wrapText="1"/>
    </xf>
    <xf numFmtId="0" fontId="167" fillId="63" borderId="131" xfId="923" applyFont="1" applyFill="1" applyBorder="1" applyAlignment="1">
      <alignment horizontal="center" vertical="center" wrapText="1"/>
    </xf>
    <xf numFmtId="174" fontId="157" fillId="0" borderId="0" xfId="923" applyNumberFormat="1" applyFont="1" applyFill="1" applyBorder="1"/>
    <xf numFmtId="174" fontId="156" fillId="0" borderId="0" xfId="918" applyNumberFormat="1" applyFont="1" applyBorder="1" applyAlignment="1">
      <alignment horizontal="center" vertical="center"/>
    </xf>
    <xf numFmtId="174" fontId="156" fillId="0" borderId="0" xfId="918" applyNumberFormat="1" applyFont="1" applyAlignment="1">
      <alignment horizontal="center" vertical="center"/>
    </xf>
    <xf numFmtId="174" fontId="154" fillId="63" borderId="0" xfId="918" applyNumberFormat="1" applyFont="1" applyFill="1" applyBorder="1" applyAlignment="1">
      <alignment horizontal="center" vertical="center"/>
    </xf>
    <xf numFmtId="174" fontId="154" fillId="0" borderId="0" xfId="918" applyNumberFormat="1" applyFont="1" applyBorder="1" applyAlignment="1">
      <alignment horizontal="center" vertical="center"/>
    </xf>
    <xf numFmtId="174" fontId="154" fillId="0" borderId="0" xfId="918" applyNumberFormat="1" applyFont="1" applyAlignment="1">
      <alignment horizontal="center" vertical="center"/>
    </xf>
    <xf numFmtId="174" fontId="156" fillId="63" borderId="0" xfId="918" applyNumberFormat="1" applyFont="1" applyFill="1" applyBorder="1" applyAlignment="1">
      <alignment horizontal="center" vertical="center"/>
    </xf>
    <xf numFmtId="174" fontId="159" fillId="0" borderId="0" xfId="918" applyNumberFormat="1" applyFont="1" applyAlignment="1">
      <alignment horizontal="center" vertical="center"/>
    </xf>
    <xf numFmtId="174" fontId="159" fillId="0" borderId="0" xfId="918" applyNumberFormat="1" applyFont="1" applyFill="1" applyAlignment="1">
      <alignment horizontal="center" vertical="center"/>
    </xf>
    <xf numFmtId="174" fontId="159" fillId="0" borderId="0" xfId="918" applyNumberFormat="1" applyFont="1" applyFill="1" applyBorder="1" applyAlignment="1">
      <alignment horizontal="center" vertical="center"/>
    </xf>
    <xf numFmtId="174" fontId="159" fillId="63" borderId="0" xfId="918" applyNumberFormat="1" applyFont="1" applyFill="1" applyAlignment="1">
      <alignment horizontal="center" vertical="center"/>
    </xf>
    <xf numFmtId="174" fontId="159" fillId="0" borderId="0" xfId="918" applyNumberFormat="1" applyFont="1" applyBorder="1" applyAlignment="1">
      <alignment horizontal="center" vertical="center"/>
    </xf>
    <xf numFmtId="174" fontId="159" fillId="63" borderId="0" xfId="918" applyNumberFormat="1" applyFont="1" applyFill="1" applyBorder="1" applyAlignment="1">
      <alignment horizontal="center" vertical="center"/>
    </xf>
    <xf numFmtId="174" fontId="154" fillId="0" borderId="0" xfId="918" applyNumberFormat="1" applyFont="1" applyFill="1" applyAlignment="1">
      <alignment horizontal="center" vertical="center"/>
    </xf>
    <xf numFmtId="174" fontId="156" fillId="63" borderId="0" xfId="918" applyNumberFormat="1" applyFont="1" applyFill="1" applyAlignment="1">
      <alignment horizontal="center" vertical="center"/>
    </xf>
    <xf numFmtId="174" fontId="156" fillId="63" borderId="51" xfId="918" applyNumberFormat="1" applyFont="1" applyFill="1" applyBorder="1" applyAlignment="1">
      <alignment horizontal="center" vertical="center"/>
    </xf>
    <xf numFmtId="0" fontId="154" fillId="0" borderId="76" xfId="918" applyFont="1" applyBorder="1" applyAlignment="1">
      <alignment horizontal="center" vertical="center"/>
    </xf>
    <xf numFmtId="0" fontId="154" fillId="0" borderId="76" xfId="918" applyFont="1" applyFill="1" applyBorder="1" applyAlignment="1">
      <alignment horizontal="center" vertical="center"/>
    </xf>
    <xf numFmtId="0" fontId="154" fillId="0" borderId="0" xfId="918" applyFont="1" applyAlignment="1">
      <alignment horizontal="center" vertical="center"/>
    </xf>
    <xf numFmtId="174" fontId="154" fillId="0" borderId="0" xfId="918" applyNumberFormat="1" applyFont="1" applyFill="1" applyBorder="1" applyAlignment="1">
      <alignment horizontal="center" vertical="center"/>
    </xf>
    <xf numFmtId="174" fontId="154" fillId="0" borderId="51" xfId="918" applyNumberFormat="1" applyFont="1" applyBorder="1" applyAlignment="1">
      <alignment horizontal="center" vertical="center"/>
    </xf>
    <xf numFmtId="174" fontId="154" fillId="0" borderId="51" xfId="918" applyNumberFormat="1" applyFont="1" applyFill="1" applyBorder="1" applyAlignment="1">
      <alignment horizontal="center" vertical="center"/>
    </xf>
    <xf numFmtId="0" fontId="154" fillId="63" borderId="0" xfId="918" applyFont="1" applyFill="1" applyBorder="1" applyAlignment="1">
      <alignment horizontal="center" vertical="center"/>
    </xf>
    <xf numFmtId="174" fontId="154" fillId="63" borderId="0" xfId="918" applyNumberFormat="1" applyFont="1" applyFill="1" applyAlignment="1">
      <alignment horizontal="center" vertical="center"/>
    </xf>
    <xf numFmtId="174" fontId="154" fillId="63" borderId="51" xfId="918" applyNumberFormat="1" applyFont="1" applyFill="1" applyBorder="1" applyAlignment="1">
      <alignment horizontal="center" vertical="center"/>
    </xf>
    <xf numFmtId="17" fontId="154" fillId="0" borderId="76" xfId="918" applyNumberFormat="1" applyFont="1" applyBorder="1" applyAlignment="1">
      <alignment horizontal="center" vertical="center"/>
    </xf>
    <xf numFmtId="0" fontId="171" fillId="0" borderId="0" xfId="739" applyFont="1" applyAlignment="1"/>
    <xf numFmtId="0" fontId="171" fillId="0" borderId="0" xfId="920" applyNumberFormat="1" applyFont="1" applyFill="1" applyBorder="1" applyAlignment="1" applyProtection="1"/>
    <xf numFmtId="0" fontId="170" fillId="0" borderId="0" xfId="920" applyNumberFormat="1" applyFont="1" applyFill="1" applyBorder="1" applyAlignment="1" applyProtection="1">
      <alignment horizontal="left"/>
    </xf>
    <xf numFmtId="0" fontId="170" fillId="0" borderId="0" xfId="920" applyNumberFormat="1" applyFont="1" applyFill="1" applyBorder="1" applyAlignment="1" applyProtection="1">
      <alignment horizontal="left" wrapText="1"/>
    </xf>
    <xf numFmtId="0" fontId="169" fillId="63" borderId="113" xfId="920" quotePrefix="1" applyNumberFormat="1" applyFont="1" applyFill="1" applyBorder="1" applyAlignment="1" applyProtection="1">
      <alignment horizontal="center" vertical="center"/>
    </xf>
    <xf numFmtId="1" fontId="171" fillId="60" borderId="44" xfId="920" quotePrefix="1" applyNumberFormat="1" applyFont="1" applyFill="1" applyBorder="1" applyAlignment="1" applyProtection="1">
      <alignment horizontal="center" vertical="center" wrapText="1"/>
    </xf>
    <xf numFmtId="2" fontId="171" fillId="60" borderId="27" xfId="920" applyNumberFormat="1" applyFont="1" applyFill="1" applyBorder="1" applyAlignment="1" applyProtection="1">
      <alignment horizontal="center" vertical="center"/>
    </xf>
    <xf numFmtId="2" fontId="171" fillId="60" borderId="45" xfId="920" applyNumberFormat="1" applyFont="1" applyFill="1" applyBorder="1" applyAlignment="1" applyProtection="1">
      <alignment horizontal="center" vertical="center"/>
    </xf>
    <xf numFmtId="174" fontId="171" fillId="60" borderId="27" xfId="920" applyNumberFormat="1" applyFont="1" applyFill="1" applyBorder="1" applyAlignment="1" applyProtection="1">
      <alignment horizontal="center" vertical="center"/>
    </xf>
    <xf numFmtId="174" fontId="171" fillId="60" borderId="45" xfId="920" applyNumberFormat="1" applyFont="1" applyFill="1" applyBorder="1" applyAlignment="1" applyProtection="1">
      <alignment horizontal="center" vertical="center"/>
    </xf>
    <xf numFmtId="1" fontId="171" fillId="60" borderId="27" xfId="920" applyNumberFormat="1" applyFont="1" applyFill="1" applyBorder="1" applyAlignment="1" applyProtection="1">
      <alignment horizontal="center" vertical="center"/>
    </xf>
    <xf numFmtId="1" fontId="171" fillId="60" borderId="45" xfId="920" applyNumberFormat="1" applyFont="1" applyFill="1" applyBorder="1" applyAlignment="1" applyProtection="1">
      <alignment horizontal="center" vertical="center"/>
    </xf>
    <xf numFmtId="174" fontId="171" fillId="60" borderId="27" xfId="920" quotePrefix="1" applyNumberFormat="1" applyFont="1" applyFill="1" applyBorder="1" applyAlignment="1" applyProtection="1">
      <alignment horizontal="center" vertical="center"/>
    </xf>
    <xf numFmtId="174" fontId="171" fillId="60" borderId="45" xfId="920" quotePrefix="1" applyNumberFormat="1" applyFont="1" applyFill="1" applyBorder="1" applyAlignment="1" applyProtection="1">
      <alignment horizontal="center" vertical="center"/>
    </xf>
    <xf numFmtId="1" fontId="171" fillId="0" borderId="27" xfId="920" applyNumberFormat="1" applyFont="1" applyFill="1" applyBorder="1" applyAlignment="1" applyProtection="1">
      <alignment horizontal="center" vertical="center"/>
    </xf>
    <xf numFmtId="1" fontId="171" fillId="0" borderId="29" xfId="920" applyNumberFormat="1" applyFont="1" applyFill="1" applyBorder="1" applyAlignment="1" applyProtection="1">
      <alignment horizontal="center" vertical="center"/>
    </xf>
    <xf numFmtId="1" fontId="171" fillId="0" borderId="51" xfId="920" applyNumberFormat="1" applyFont="1" applyFill="1" applyBorder="1" applyAlignment="1" applyProtection="1">
      <alignment horizontal="center" vertical="center" wrapText="1"/>
    </xf>
    <xf numFmtId="1" fontId="171" fillId="0" borderId="44" xfId="920" applyNumberFormat="1" applyFont="1" applyFill="1" applyBorder="1" applyAlignment="1" applyProtection="1">
      <alignment horizontal="center" vertical="center" wrapText="1"/>
    </xf>
    <xf numFmtId="1" fontId="171" fillId="59" borderId="2" xfId="920" applyNumberFormat="1" applyFont="1" applyFill="1" applyBorder="1" applyAlignment="1" applyProtection="1">
      <alignment horizontal="center" vertical="center" wrapText="1"/>
    </xf>
    <xf numFmtId="1" fontId="171" fillId="59" borderId="51" xfId="920" quotePrefix="1" applyNumberFormat="1" applyFont="1" applyFill="1" applyBorder="1" applyAlignment="1" applyProtection="1">
      <alignment horizontal="center" vertical="center" wrapText="1"/>
    </xf>
    <xf numFmtId="174" fontId="171" fillId="0" borderId="28" xfId="920" applyNumberFormat="1" applyFont="1" applyFill="1" applyBorder="1" applyAlignment="1" applyProtection="1">
      <alignment horizontal="center" vertical="center"/>
    </xf>
    <xf numFmtId="174" fontId="171" fillId="0" borderId="27" xfId="920" applyNumberFormat="1" applyFont="1" applyFill="1" applyBorder="1" applyAlignment="1" applyProtection="1">
      <alignment horizontal="center" vertical="center"/>
    </xf>
    <xf numFmtId="1" fontId="171" fillId="0" borderId="28" xfId="920" applyNumberFormat="1" applyFont="1" applyFill="1" applyBorder="1" applyAlignment="1" applyProtection="1">
      <alignment horizontal="center" vertical="center"/>
    </xf>
    <xf numFmtId="174" fontId="171" fillId="0" borderId="28" xfId="920" quotePrefix="1" applyNumberFormat="1" applyFont="1" applyFill="1" applyBorder="1" applyAlignment="1" applyProtection="1">
      <alignment horizontal="center" vertical="center"/>
    </xf>
    <xf numFmtId="0" fontId="171" fillId="0" borderId="28" xfId="920" applyNumberFormat="1" applyFont="1" applyFill="1" applyBorder="1" applyAlignment="1" applyProtection="1">
      <alignment horizontal="center" vertical="center"/>
    </xf>
    <xf numFmtId="0" fontId="171" fillId="59" borderId="27" xfId="920" applyNumberFormat="1" applyFont="1" applyFill="1" applyBorder="1" applyAlignment="1" applyProtection="1">
      <alignment horizontal="center" vertical="center"/>
    </xf>
    <xf numFmtId="1" fontId="171" fillId="59" borderId="3" xfId="920" applyNumberFormat="1" applyFont="1" applyFill="1" applyBorder="1" applyAlignment="1" applyProtection="1">
      <alignment horizontal="center" vertical="center"/>
    </xf>
    <xf numFmtId="1" fontId="171" fillId="59" borderId="28" xfId="920" applyNumberFormat="1" applyFont="1" applyFill="1" applyBorder="1" applyAlignment="1" applyProtection="1">
      <alignment horizontal="center" vertical="center"/>
    </xf>
    <xf numFmtId="0" fontId="171" fillId="0" borderId="27" xfId="920" applyNumberFormat="1" applyFont="1" applyFill="1" applyBorder="1" applyAlignment="1" applyProtection="1">
      <alignment horizontal="center" vertical="center"/>
    </xf>
    <xf numFmtId="0" fontId="171" fillId="0" borderId="48" xfId="920" applyNumberFormat="1" applyFont="1" applyFill="1" applyBorder="1" applyAlignment="1" applyProtection="1">
      <alignment horizontal="center" vertical="center"/>
    </xf>
    <xf numFmtId="0" fontId="171" fillId="0" borderId="29" xfId="920" applyNumberFormat="1" applyFont="1" applyFill="1" applyBorder="1" applyAlignment="1" applyProtection="1">
      <alignment horizontal="center" vertical="center"/>
    </xf>
    <xf numFmtId="1" fontId="171" fillId="0" borderId="48" xfId="920" applyNumberFormat="1" applyFont="1" applyFill="1" applyBorder="1" applyAlignment="1" applyProtection="1">
      <alignment horizontal="center" vertical="center"/>
    </xf>
    <xf numFmtId="1" fontId="174" fillId="0" borderId="0" xfId="920" applyNumberFormat="1" applyFont="1"/>
    <xf numFmtId="174" fontId="171" fillId="0" borderId="0" xfId="920" applyNumberFormat="1" applyFont="1" applyFill="1" applyBorder="1" applyAlignment="1" applyProtection="1"/>
    <xf numFmtId="0" fontId="155" fillId="0" borderId="54" xfId="0" applyFont="1" applyBorder="1" applyAlignment="1">
      <alignment horizontal="center" vertical="center" wrapText="1"/>
    </xf>
    <xf numFmtId="0" fontId="155" fillId="0" borderId="28" xfId="0" applyFont="1" applyBorder="1" applyAlignment="1">
      <alignment horizontal="center" vertical="center" wrapText="1"/>
    </xf>
    <xf numFmtId="0" fontId="155" fillId="0" borderId="56" xfId="0" applyFont="1" applyBorder="1" applyAlignment="1">
      <alignment horizontal="center" vertical="center" wrapText="1"/>
    </xf>
    <xf numFmtId="0" fontId="155" fillId="58" borderId="54" xfId="0" applyFont="1" applyFill="1" applyBorder="1" applyAlignment="1">
      <alignment horizontal="center" vertical="center" wrapText="1"/>
    </xf>
    <xf numFmtId="0" fontId="155" fillId="58" borderId="28" xfId="0" applyFont="1" applyFill="1" applyBorder="1" applyAlignment="1">
      <alignment horizontal="center" vertical="center" wrapText="1"/>
    </xf>
    <xf numFmtId="0" fontId="155" fillId="58" borderId="56" xfId="0" applyFont="1" applyFill="1" applyBorder="1" applyAlignment="1">
      <alignment horizontal="center" vertical="center" wrapText="1"/>
    </xf>
    <xf numFmtId="0" fontId="169" fillId="58" borderId="8" xfId="0" applyFont="1" applyFill="1" applyBorder="1" applyAlignment="1">
      <alignment horizontal="center" vertical="center" wrapText="1"/>
    </xf>
    <xf numFmtId="0" fontId="156" fillId="58" borderId="77" xfId="0" applyFont="1" applyFill="1" applyBorder="1" applyAlignment="1">
      <alignment horizontal="center" vertical="center" wrapText="1"/>
    </xf>
    <xf numFmtId="0" fontId="156" fillId="58" borderId="75" xfId="0" applyFont="1" applyFill="1" applyBorder="1" applyAlignment="1">
      <alignment horizontal="center" vertical="center" wrapText="1"/>
    </xf>
    <xf numFmtId="0" fontId="156" fillId="58" borderId="8" xfId="0" applyFont="1" applyFill="1" applyBorder="1" applyAlignment="1">
      <alignment horizontal="center" vertical="center" wrapText="1"/>
    </xf>
    <xf numFmtId="0" fontId="156" fillId="58" borderId="53" xfId="0" applyFont="1" applyFill="1" applyBorder="1" applyAlignment="1">
      <alignment horizontal="center" vertical="center" wrapText="1"/>
    </xf>
    <xf numFmtId="0" fontId="171" fillId="0" borderId="0" xfId="0" applyFont="1" applyBorder="1" applyAlignment="1">
      <alignment horizontal="left" wrapText="1"/>
    </xf>
    <xf numFmtId="0" fontId="154" fillId="0" borderId="0" xfId="0" applyFont="1" applyBorder="1" applyAlignment="1">
      <alignment horizontal="left" wrapText="1"/>
    </xf>
    <xf numFmtId="0" fontId="169" fillId="58" borderId="28" xfId="0" applyFont="1" applyFill="1" applyBorder="1" applyAlignment="1">
      <alignment horizontal="center" vertical="center" wrapText="1"/>
    </xf>
    <xf numFmtId="0" fontId="169" fillId="58" borderId="56" xfId="0" applyFont="1" applyFill="1" applyBorder="1" applyAlignment="1">
      <alignment horizontal="center" vertical="center" wrapText="1"/>
    </xf>
    <xf numFmtId="0" fontId="15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56" fillId="63" borderId="8" xfId="0" applyFont="1" applyFill="1" applyBorder="1" applyAlignment="1">
      <alignment horizontal="center" vertical="center" wrapText="1"/>
    </xf>
    <xf numFmtId="174" fontId="161" fillId="0" borderId="8" xfId="0" applyNumberFormat="1" applyFont="1" applyBorder="1" applyAlignment="1">
      <alignment horizontal="center" vertical="center" wrapText="1"/>
    </xf>
    <xf numFmtId="0" fontId="160" fillId="63" borderId="53" xfId="0" applyFont="1" applyFill="1" applyBorder="1" applyAlignment="1">
      <alignment horizontal="center" vertical="center" wrapText="1"/>
    </xf>
    <xf numFmtId="0" fontId="154" fillId="63" borderId="8" xfId="0" applyFont="1" applyFill="1" applyBorder="1" applyAlignment="1">
      <alignment horizontal="center" vertical="center" wrapText="1"/>
    </xf>
    <xf numFmtId="0" fontId="154" fillId="0" borderId="0" xfId="0" applyFont="1" applyAlignment="1">
      <alignment wrapText="1"/>
    </xf>
    <xf numFmtId="0" fontId="0" fillId="0" borderId="0" xfId="0" applyAlignment="1">
      <alignment wrapText="1"/>
    </xf>
    <xf numFmtId="0" fontId="160" fillId="63" borderId="75" xfId="0" applyFont="1" applyFill="1" applyBorder="1" applyAlignment="1">
      <alignment horizontal="center" vertical="center" wrapText="1"/>
    </xf>
    <xf numFmtId="0" fontId="160" fillId="63" borderId="8" xfId="0" applyFont="1" applyFill="1" applyBorder="1" applyAlignment="1">
      <alignment horizontal="center" vertical="center" wrapText="1"/>
    </xf>
    <xf numFmtId="0" fontId="155" fillId="0" borderId="51" xfId="0" applyFont="1" applyBorder="1" applyAlignment="1">
      <alignment horizontal="center" vertical="center" wrapText="1"/>
    </xf>
    <xf numFmtId="0" fontId="170" fillId="0" borderId="0" xfId="920" applyNumberFormat="1" applyFont="1" applyFill="1" applyBorder="1" applyAlignment="1" applyProtection="1">
      <alignment horizontal="left" wrapText="1"/>
    </xf>
    <xf numFmtId="0" fontId="171" fillId="0" borderId="0" xfId="739" applyFont="1" applyAlignment="1">
      <alignment horizontal="left" wrapText="1"/>
    </xf>
    <xf numFmtId="0" fontId="172" fillId="0" borderId="0" xfId="920" quotePrefix="1" applyFont="1" applyAlignment="1"/>
    <xf numFmtId="0" fontId="171" fillId="0" borderId="0" xfId="739" applyFont="1" applyAlignment="1"/>
    <xf numFmtId="0" fontId="171" fillId="0" borderId="0" xfId="920" applyNumberFormat="1" applyFont="1" applyFill="1" applyBorder="1" applyAlignment="1" applyProtection="1"/>
    <xf numFmtId="0" fontId="170" fillId="0" borderId="0" xfId="920" applyNumberFormat="1" applyFont="1" applyFill="1" applyBorder="1" applyAlignment="1" applyProtection="1">
      <alignment horizontal="left"/>
    </xf>
    <xf numFmtId="0" fontId="172" fillId="0" borderId="0" xfId="920" applyNumberFormat="1" applyFont="1" applyFill="1" applyBorder="1" applyAlignment="1" applyProtection="1">
      <alignment horizontal="left" wrapText="1"/>
    </xf>
    <xf numFmtId="0" fontId="169" fillId="63" borderId="96" xfId="920" applyNumberFormat="1" applyFont="1" applyFill="1" applyBorder="1" applyAlignment="1" applyProtection="1">
      <alignment horizontal="center" vertical="center"/>
    </xf>
    <xf numFmtId="0" fontId="169" fillId="63" borderId="48" xfId="920" applyNumberFormat="1" applyFont="1" applyFill="1" applyBorder="1" applyAlignment="1" applyProtection="1">
      <alignment horizontal="center" vertical="center"/>
    </xf>
    <xf numFmtId="0" fontId="169" fillId="63" borderId="85" xfId="920" quotePrefix="1" applyNumberFormat="1" applyFont="1" applyFill="1" applyBorder="1" applyAlignment="1" applyProtection="1">
      <alignment horizontal="center" vertical="center"/>
    </xf>
    <xf numFmtId="0" fontId="169" fillId="63" borderId="83" xfId="920" quotePrefix="1" applyNumberFormat="1" applyFont="1" applyFill="1" applyBorder="1" applyAlignment="1" applyProtection="1">
      <alignment horizontal="center" vertical="center"/>
    </xf>
    <xf numFmtId="0" fontId="169" fillId="63" borderId="80" xfId="920" quotePrefix="1" applyNumberFormat="1" applyFont="1" applyFill="1" applyBorder="1" applyAlignment="1" applyProtection="1">
      <alignment horizontal="center" vertical="center"/>
    </xf>
    <xf numFmtId="0" fontId="169" fillId="63" borderId="70" xfId="920" quotePrefix="1" applyNumberFormat="1" applyFont="1" applyFill="1" applyBorder="1" applyAlignment="1" applyProtection="1">
      <alignment horizontal="center" vertical="center"/>
    </xf>
    <xf numFmtId="0" fontId="169" fillId="63" borderId="1" xfId="920" quotePrefix="1" applyNumberFormat="1" applyFont="1" applyFill="1" applyBorder="1" applyAlignment="1" applyProtection="1">
      <alignment horizontal="center" vertical="center"/>
    </xf>
    <xf numFmtId="0" fontId="168" fillId="0" borderId="78" xfId="920" applyNumberFormat="1" applyFont="1" applyFill="1" applyBorder="1" applyAlignment="1" applyProtection="1">
      <alignment horizontal="center"/>
    </xf>
    <xf numFmtId="0" fontId="168" fillId="0" borderId="76" xfId="920" applyNumberFormat="1" applyFont="1" applyFill="1" applyBorder="1" applyAlignment="1" applyProtection="1">
      <alignment horizontal="center"/>
    </xf>
    <xf numFmtId="0" fontId="168" fillId="0" borderId="79" xfId="920" applyNumberFormat="1" applyFont="1" applyFill="1" applyBorder="1" applyAlignment="1" applyProtection="1">
      <alignment horizontal="center"/>
    </xf>
    <xf numFmtId="0" fontId="169" fillId="63" borderId="69" xfId="920" applyNumberFormat="1" applyFont="1" applyFill="1" applyBorder="1" applyAlignment="1" applyProtection="1">
      <alignment horizontal="center" vertical="center" wrapText="1"/>
    </xf>
    <xf numFmtId="0" fontId="169" fillId="63" borderId="41" xfId="920" applyNumberFormat="1" applyFont="1" applyFill="1" applyBorder="1" applyAlignment="1" applyProtection="1">
      <alignment horizontal="center" vertical="center" wrapText="1"/>
    </xf>
    <xf numFmtId="0" fontId="169" fillId="63" borderId="70" xfId="920" applyNumberFormat="1" applyFont="1" applyFill="1" applyBorder="1" applyAlignment="1" applyProtection="1">
      <alignment horizontal="center" vertical="center"/>
    </xf>
    <xf numFmtId="0" fontId="169" fillId="63" borderId="1" xfId="920" applyNumberFormat="1" applyFont="1" applyFill="1" applyBorder="1" applyAlignment="1" applyProtection="1">
      <alignment horizontal="center" vertical="center"/>
    </xf>
    <xf numFmtId="0" fontId="169" fillId="63" borderId="69" xfId="920" applyNumberFormat="1" applyFont="1" applyFill="1" applyBorder="1" applyAlignment="1" applyProtection="1">
      <alignment horizontal="center" vertical="center"/>
    </xf>
    <xf numFmtId="0" fontId="169" fillId="63" borderId="41" xfId="920" applyNumberFormat="1" applyFont="1" applyFill="1" applyBorder="1" applyAlignment="1" applyProtection="1">
      <alignment horizontal="center" vertical="center"/>
    </xf>
    <xf numFmtId="0" fontId="169" fillId="63" borderId="84" xfId="920" applyNumberFormat="1" applyFont="1" applyFill="1" applyBorder="1" applyAlignment="1" applyProtection="1">
      <alignment horizontal="center" vertical="center"/>
    </xf>
    <xf numFmtId="0" fontId="169" fillId="63" borderId="47" xfId="920" applyNumberFormat="1" applyFont="1" applyFill="1" applyBorder="1" applyAlignment="1" applyProtection="1">
      <alignment horizontal="center" vertical="center"/>
    </xf>
    <xf numFmtId="0" fontId="169" fillId="63" borderId="41" xfId="920" quotePrefix="1" applyNumberFormat="1" applyFont="1" applyFill="1" applyBorder="1" applyAlignment="1" applyProtection="1">
      <alignment horizontal="center" vertical="center"/>
    </xf>
    <xf numFmtId="0" fontId="156" fillId="63" borderId="111" xfId="923" applyFont="1" applyFill="1" applyBorder="1" applyAlignment="1">
      <alignment horizontal="center" vertical="center" wrapText="1"/>
    </xf>
    <xf numFmtId="0" fontId="156" fillId="63" borderId="73" xfId="923" applyFont="1" applyFill="1" applyBorder="1" applyAlignment="1">
      <alignment horizontal="center" vertical="center" wrapText="1"/>
    </xf>
    <xf numFmtId="0" fontId="156" fillId="63" borderId="71" xfId="923" applyFont="1" applyFill="1" applyBorder="1" applyAlignment="1">
      <alignment horizontal="center" vertical="center" wrapText="1"/>
    </xf>
    <xf numFmtId="0" fontId="156" fillId="63" borderId="127" xfId="923" applyFont="1" applyFill="1" applyBorder="1" applyAlignment="1">
      <alignment horizontal="center" vertical="center" wrapText="1"/>
    </xf>
    <xf numFmtId="0" fontId="156" fillId="63" borderId="76" xfId="923" applyFont="1" applyFill="1" applyBorder="1" applyAlignment="1">
      <alignment horizontal="center" vertical="center" wrapText="1"/>
    </xf>
    <xf numFmtId="0" fontId="156" fillId="63" borderId="128" xfId="923" applyFont="1" applyFill="1" applyBorder="1" applyAlignment="1">
      <alignment horizontal="center" vertical="center" wrapText="1"/>
    </xf>
    <xf numFmtId="0" fontId="156" fillId="63" borderId="74" xfId="923" applyFont="1" applyFill="1" applyBorder="1" applyAlignment="1">
      <alignment horizontal="center" vertical="center" wrapText="1"/>
    </xf>
    <xf numFmtId="0" fontId="156" fillId="63" borderId="112" xfId="923" applyFont="1" applyFill="1" applyBorder="1" applyAlignment="1">
      <alignment horizontal="center" vertical="center" wrapText="1"/>
    </xf>
    <xf numFmtId="0" fontId="156" fillId="63" borderId="79" xfId="923" applyFont="1" applyFill="1" applyBorder="1" applyAlignment="1">
      <alignment horizontal="center" vertical="center" wrapText="1"/>
    </xf>
    <xf numFmtId="0" fontId="156" fillId="63" borderId="130" xfId="923" applyFont="1" applyFill="1" applyBorder="1" applyAlignment="1">
      <alignment horizontal="center" vertical="center" wrapText="1"/>
    </xf>
    <xf numFmtId="0" fontId="156" fillId="63" borderId="98" xfId="923" applyFont="1" applyFill="1" applyBorder="1" applyAlignment="1">
      <alignment horizontal="center" vertical="center"/>
    </xf>
    <xf numFmtId="0" fontId="156" fillId="63" borderId="100" xfId="923" applyFont="1" applyFill="1" applyBorder="1" applyAlignment="1">
      <alignment horizontal="center" vertical="center"/>
    </xf>
    <xf numFmtId="0" fontId="156" fillId="63" borderId="103" xfId="923" applyFont="1" applyFill="1" applyBorder="1" applyAlignment="1">
      <alignment horizontal="center" vertical="center"/>
    </xf>
    <xf numFmtId="0" fontId="156" fillId="63" borderId="99" xfId="923" applyFont="1" applyFill="1" applyBorder="1" applyAlignment="1">
      <alignment horizontal="center" vertical="center" wrapText="1"/>
    </xf>
    <xf numFmtId="0" fontId="156" fillId="63" borderId="101" xfId="923" applyFont="1" applyFill="1" applyBorder="1" applyAlignment="1">
      <alignment horizontal="center" vertical="center" wrapText="1"/>
    </xf>
    <xf numFmtId="0" fontId="156" fillId="63" borderId="104" xfId="923" applyFont="1" applyFill="1" applyBorder="1" applyAlignment="1">
      <alignment horizontal="center" vertical="center" wrapText="1"/>
    </xf>
    <xf numFmtId="0" fontId="156" fillId="63" borderId="129" xfId="923" applyFont="1" applyFill="1" applyBorder="1" applyAlignment="1">
      <alignment horizontal="center" vertical="center" wrapText="1"/>
    </xf>
    <xf numFmtId="0" fontId="156" fillId="63" borderId="102" xfId="923" applyFont="1" applyFill="1" applyBorder="1" applyAlignment="1">
      <alignment horizontal="center" vertical="center" wrapText="1"/>
    </xf>
    <xf numFmtId="0" fontId="156" fillId="63" borderId="124" xfId="923" applyFont="1" applyFill="1" applyBorder="1" applyAlignment="1">
      <alignment horizontal="center" vertical="center" wrapText="1"/>
    </xf>
    <xf numFmtId="0" fontId="156" fillId="63" borderId="109" xfId="923" applyFont="1" applyFill="1" applyBorder="1" applyAlignment="1">
      <alignment horizontal="center" vertical="center" wrapText="1"/>
    </xf>
    <xf numFmtId="0" fontId="156" fillId="63" borderId="0" xfId="923" applyFont="1" applyFill="1" applyBorder="1" applyAlignment="1">
      <alignment horizontal="center" vertical="center" wrapText="1"/>
    </xf>
    <xf numFmtId="0" fontId="156" fillId="63" borderId="125" xfId="923" applyFont="1" applyFill="1" applyBorder="1" applyAlignment="1">
      <alignment horizontal="center" vertical="center" wrapText="1"/>
    </xf>
    <xf numFmtId="0" fontId="156" fillId="63" borderId="110" xfId="923" applyFont="1" applyFill="1" applyBorder="1" applyAlignment="1">
      <alignment horizontal="center" vertical="center" wrapText="1"/>
    </xf>
    <xf numFmtId="0" fontId="156" fillId="63" borderId="51" xfId="923" applyFont="1" applyFill="1" applyBorder="1" applyAlignment="1">
      <alignment horizontal="center" vertical="center" wrapText="1"/>
    </xf>
    <xf numFmtId="0" fontId="156" fillId="63" borderId="126" xfId="923" applyFont="1" applyFill="1" applyBorder="1" applyAlignment="1">
      <alignment horizontal="center" vertical="center" wrapText="1"/>
    </xf>
    <xf numFmtId="0" fontId="156" fillId="63" borderId="90" xfId="923" applyFont="1" applyFill="1" applyBorder="1" applyAlignment="1">
      <alignment horizontal="center" vertical="center" wrapText="1"/>
    </xf>
    <xf numFmtId="0" fontId="156" fillId="63" borderId="107" xfId="923" applyFont="1" applyFill="1" applyBorder="1" applyAlignment="1">
      <alignment horizontal="center" vertical="center" wrapText="1"/>
    </xf>
    <xf numFmtId="0" fontId="156" fillId="63" borderId="91" xfId="923" applyFont="1" applyFill="1" applyBorder="1" applyAlignment="1">
      <alignment horizontal="center" vertical="center" wrapText="1"/>
    </xf>
    <xf numFmtId="14" fontId="156" fillId="63" borderId="54" xfId="0" applyNumberFormat="1" applyFont="1" applyFill="1" applyBorder="1" applyAlignment="1" applyProtection="1">
      <alignment horizontal="center" vertical="center" wrapText="1"/>
    </xf>
    <xf numFmtId="14" fontId="156" fillId="63" borderId="56" xfId="0" applyNumberFormat="1" applyFont="1" applyFill="1" applyBorder="1" applyAlignment="1" applyProtection="1">
      <alignment horizontal="center" vertical="center" wrapText="1"/>
    </xf>
    <xf numFmtId="0" fontId="155" fillId="0" borderId="51" xfId="0" applyNumberFormat="1" applyFont="1" applyFill="1" applyBorder="1" applyAlignment="1" applyProtection="1">
      <alignment horizontal="center"/>
    </xf>
    <xf numFmtId="0" fontId="154" fillId="0" borderId="51" xfId="0" applyFont="1" applyBorder="1" applyAlignment="1"/>
    <xf numFmtId="0" fontId="156" fillId="63" borderId="52" xfId="0" applyNumberFormat="1" applyFont="1" applyFill="1" applyBorder="1" applyAlignment="1" applyProtection="1">
      <alignment horizontal="center" vertical="center"/>
    </xf>
    <xf numFmtId="0" fontId="156" fillId="63" borderId="53" xfId="0" applyNumberFormat="1" applyFont="1" applyFill="1" applyBorder="1" applyAlignment="1" applyProtection="1">
      <alignment horizontal="center" vertical="center"/>
    </xf>
    <xf numFmtId="14" fontId="156" fillId="63" borderId="92" xfId="0" applyNumberFormat="1" applyFont="1" applyFill="1" applyBorder="1" applyAlignment="1" applyProtection="1">
      <alignment horizontal="center" vertical="center" wrapText="1"/>
    </xf>
    <xf numFmtId="14" fontId="156" fillId="63" borderId="28" xfId="0" applyNumberFormat="1" applyFont="1" applyFill="1" applyBorder="1" applyAlignment="1" applyProtection="1">
      <alignment horizontal="center" vertical="center" wrapText="1"/>
    </xf>
    <xf numFmtId="0" fontId="168" fillId="0" borderId="0" xfId="918" applyFont="1" applyAlignment="1">
      <alignment horizontal="center"/>
    </xf>
    <xf numFmtId="0" fontId="171" fillId="60" borderId="3" xfId="920" applyNumberFormat="1" applyFont="1" applyFill="1" applyBorder="1" applyAlignment="1" applyProtection="1">
      <alignment horizontal="center" vertical="center" wrapText="1"/>
    </xf>
    <xf numFmtId="1" fontId="171" fillId="60" borderId="28" xfId="920" applyNumberFormat="1" applyFont="1" applyFill="1" applyBorder="1" applyAlignment="1" applyProtection="1">
      <alignment horizontal="center" vertical="center"/>
    </xf>
    <xf numFmtId="1" fontId="171" fillId="60" borderId="3" xfId="920" applyNumberFormat="1" applyFont="1" applyFill="1" applyBorder="1" applyAlignment="1" applyProtection="1">
      <alignment horizontal="center" vertical="center"/>
    </xf>
    <xf numFmtId="174" fontId="171" fillId="60" borderId="28" xfId="920" applyNumberFormat="1" applyFont="1" applyFill="1" applyBorder="1" applyAlignment="1" applyProtection="1">
      <alignment horizontal="center" vertical="center"/>
    </xf>
    <xf numFmtId="174" fontId="171" fillId="60" borderId="3" xfId="920" applyNumberFormat="1" applyFont="1" applyFill="1" applyBorder="1" applyAlignment="1" applyProtection="1">
      <alignment horizontal="center" vertical="center"/>
    </xf>
    <xf numFmtId="174" fontId="171" fillId="60" borderId="28" xfId="920" quotePrefix="1" applyNumberFormat="1" applyFont="1" applyFill="1" applyBorder="1" applyAlignment="1" applyProtection="1">
      <alignment horizontal="center" vertical="center"/>
    </xf>
    <xf numFmtId="174" fontId="171" fillId="60" borderId="3" xfId="920" quotePrefix="1" applyNumberFormat="1" applyFont="1" applyFill="1" applyBorder="1" applyAlignment="1" applyProtection="1">
      <alignment horizontal="center" vertical="center"/>
    </xf>
  </cellXfs>
  <cellStyles count="971"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2" xfId="24"/>
    <cellStyle name="20% - Accent1 3" xfId="25"/>
    <cellStyle name="20% - Accent1 4" xfId="26"/>
    <cellStyle name="20% - Accent1 5" xfId="27"/>
    <cellStyle name="20% - Accent1 6" xfId="28"/>
    <cellStyle name="20% - Accent1 7" xfId="29"/>
    <cellStyle name="20% - Accent1 8" xfId="30"/>
    <cellStyle name="20% - Accent1 9" xfId="31"/>
    <cellStyle name="20% - Accent2" xfId="32"/>
    <cellStyle name="20% - Accent2 10" xfId="33"/>
    <cellStyle name="20% - Accent2 2" xfId="34"/>
    <cellStyle name="20% - Accent2 3" xfId="35"/>
    <cellStyle name="20% - Accent2 4" xfId="36"/>
    <cellStyle name="20% - Accent2 5" xfId="37"/>
    <cellStyle name="20% - Accent2 6" xfId="38"/>
    <cellStyle name="20% - Accent2 7" xfId="39"/>
    <cellStyle name="20% - Accent2 8" xfId="40"/>
    <cellStyle name="20% - Accent2 9" xfId="41"/>
    <cellStyle name="20% - Accent3" xfId="42"/>
    <cellStyle name="20% - Accent3 10" xfId="43"/>
    <cellStyle name="20% - Accent3 2" xfId="44"/>
    <cellStyle name="20% - Accent3 3" xfId="45"/>
    <cellStyle name="20% - Accent3 4" xfId="46"/>
    <cellStyle name="20% - Accent3 5" xfId="47"/>
    <cellStyle name="20% - Accent3 6" xfId="48"/>
    <cellStyle name="20% - Accent3 7" xfId="49"/>
    <cellStyle name="20% - Accent3 8" xfId="50"/>
    <cellStyle name="20% - Accent3 9" xfId="51"/>
    <cellStyle name="20% - Accent4" xfId="52"/>
    <cellStyle name="20% - Accent4 10" xfId="53"/>
    <cellStyle name="20% - Accent4 2" xfId="54"/>
    <cellStyle name="20% - Accent4 3" xfId="55"/>
    <cellStyle name="20% - Accent4 4" xfId="56"/>
    <cellStyle name="20% - Accent4 5" xfId="57"/>
    <cellStyle name="20% - Accent4 6" xfId="58"/>
    <cellStyle name="20% - Accent4 7" xfId="59"/>
    <cellStyle name="20% - Accent4 8" xfId="60"/>
    <cellStyle name="20% - Accent4 9" xfId="61"/>
    <cellStyle name="20% - Accent5" xfId="62"/>
    <cellStyle name="20% - Accent5 10" xfId="63"/>
    <cellStyle name="20% - Accent5 2" xfId="64"/>
    <cellStyle name="20% - Accent5 3" xfId="65"/>
    <cellStyle name="20% - Accent5 4" xfId="66"/>
    <cellStyle name="20% - Accent5 5" xfId="67"/>
    <cellStyle name="20% - Accent5 6" xfId="68"/>
    <cellStyle name="20% - Accent5 7" xfId="69"/>
    <cellStyle name="20% - Accent5 8" xfId="70"/>
    <cellStyle name="20% - Accent5 9" xfId="71"/>
    <cellStyle name="20% - Accent6" xfId="72"/>
    <cellStyle name="20% - Accent6 10" xfId="73"/>
    <cellStyle name="20% - Accent6 2" xfId="74"/>
    <cellStyle name="20% - Accent6 3" xfId="75"/>
    <cellStyle name="20% - Accent6 4" xfId="76"/>
    <cellStyle name="20% - Accent6 5" xfId="77"/>
    <cellStyle name="20% - Accent6 6" xfId="78"/>
    <cellStyle name="20% - Accent6 7" xfId="79"/>
    <cellStyle name="20% - Accent6 8" xfId="80"/>
    <cellStyle name="20% - Accent6 9" xfId="81"/>
    <cellStyle name="20% - Акцент1 2" xfId="82"/>
    <cellStyle name="20% - Акцент1 2 2" xfId="845"/>
    <cellStyle name="20% - Акцент1 3" xfId="83"/>
    <cellStyle name="20% - Акцент1 4" xfId="846"/>
    <cellStyle name="20% - Акцент2 2" xfId="84"/>
    <cellStyle name="20% - Акцент2 2 2" xfId="847"/>
    <cellStyle name="20% - Акцент2 3" xfId="85"/>
    <cellStyle name="20% - Акцент2 4" xfId="848"/>
    <cellStyle name="20% - Акцент3 2" xfId="86"/>
    <cellStyle name="20% - Акцент3 2 2" xfId="849"/>
    <cellStyle name="20% - Акцент3 3" xfId="87"/>
    <cellStyle name="20% - Акцент3 4" xfId="850"/>
    <cellStyle name="20% - Акцент4 2" xfId="88"/>
    <cellStyle name="20% - Акцент4 2 2" xfId="851"/>
    <cellStyle name="20% - Акцент4 3" xfId="89"/>
    <cellStyle name="20% - Акцент4 4" xfId="852"/>
    <cellStyle name="20% - Акцент5 2" xfId="90"/>
    <cellStyle name="20% - Акцент5 3" xfId="853"/>
    <cellStyle name="20% - Акцент6 2" xfId="91"/>
    <cellStyle name="20% - Акцент6 3" xfId="854"/>
    <cellStyle name="20% – Акцентування1" xfId="92"/>
    <cellStyle name="20% – Акцентування2" xfId="93"/>
    <cellStyle name="20% – Акцентування3" xfId="94"/>
    <cellStyle name="20% – Акцентування4" xfId="95"/>
    <cellStyle name="20% – Акцентування5" xfId="96"/>
    <cellStyle name="20% – Акцентування6" xfId="97"/>
    <cellStyle name="3 indents" xfId="98"/>
    <cellStyle name="4 indents" xfId="99"/>
    <cellStyle name="40% - Accent1" xfId="100"/>
    <cellStyle name="40% - Accent1 10" xfId="101"/>
    <cellStyle name="40% - Accent1 2" xfId="102"/>
    <cellStyle name="40% - Accent1 3" xfId="103"/>
    <cellStyle name="40% - Accent1 4" xfId="104"/>
    <cellStyle name="40% - Accent1 5" xfId="105"/>
    <cellStyle name="40% - Accent1 6" xfId="106"/>
    <cellStyle name="40% - Accent1 7" xfId="107"/>
    <cellStyle name="40% - Accent1 8" xfId="108"/>
    <cellStyle name="40% - Accent1 9" xfId="109"/>
    <cellStyle name="40% - Accent2" xfId="110"/>
    <cellStyle name="40% - Accent2 10" xfId="111"/>
    <cellStyle name="40% - Accent2 2" xfId="112"/>
    <cellStyle name="40% - Accent2 3" xfId="113"/>
    <cellStyle name="40% - Accent2 4" xfId="114"/>
    <cellStyle name="40% - Accent2 5" xfId="115"/>
    <cellStyle name="40% - Accent2 6" xfId="116"/>
    <cellStyle name="40% - Accent2 7" xfId="117"/>
    <cellStyle name="40% - Accent2 8" xfId="118"/>
    <cellStyle name="40% - Accent2 9" xfId="119"/>
    <cellStyle name="40% - Accent3" xfId="120"/>
    <cellStyle name="40% - Accent3 10" xfId="121"/>
    <cellStyle name="40% - Accent3 2" xfId="122"/>
    <cellStyle name="40% - Accent3 3" xfId="123"/>
    <cellStyle name="40% - Accent3 4" xfId="124"/>
    <cellStyle name="40% - Accent3 5" xfId="125"/>
    <cellStyle name="40% - Accent3 6" xfId="126"/>
    <cellStyle name="40% - Accent3 7" xfId="127"/>
    <cellStyle name="40% - Accent3 8" xfId="128"/>
    <cellStyle name="40% - Accent3 9" xfId="129"/>
    <cellStyle name="40% - Accent4" xfId="130"/>
    <cellStyle name="40% - Accent4 10" xfId="131"/>
    <cellStyle name="40% - Accent4 2" xfId="132"/>
    <cellStyle name="40% - Accent4 3" xfId="133"/>
    <cellStyle name="40% - Accent4 4" xfId="134"/>
    <cellStyle name="40% - Accent4 5" xfId="135"/>
    <cellStyle name="40% - Accent4 6" xfId="136"/>
    <cellStyle name="40% - Accent4 7" xfId="137"/>
    <cellStyle name="40% - Accent4 8" xfId="138"/>
    <cellStyle name="40% - Accent4 9" xfId="139"/>
    <cellStyle name="40% - Accent5" xfId="140"/>
    <cellStyle name="40% - Accent5 10" xfId="141"/>
    <cellStyle name="40% - Accent5 2" xfId="142"/>
    <cellStyle name="40% - Accent5 3" xfId="143"/>
    <cellStyle name="40% - Accent5 4" xfId="144"/>
    <cellStyle name="40% - Accent5 5" xfId="145"/>
    <cellStyle name="40% - Accent5 6" xfId="146"/>
    <cellStyle name="40% - Accent5 7" xfId="147"/>
    <cellStyle name="40% - Accent5 8" xfId="148"/>
    <cellStyle name="40% - Accent5 9" xfId="149"/>
    <cellStyle name="40% - Accent6" xfId="150"/>
    <cellStyle name="40% - Accent6 10" xfId="151"/>
    <cellStyle name="40% - Accent6 2" xfId="152"/>
    <cellStyle name="40% - Accent6 3" xfId="153"/>
    <cellStyle name="40% - Accent6 4" xfId="154"/>
    <cellStyle name="40% - Accent6 5" xfId="155"/>
    <cellStyle name="40% - Accent6 6" xfId="156"/>
    <cellStyle name="40% - Accent6 7" xfId="157"/>
    <cellStyle name="40% - Accent6 8" xfId="158"/>
    <cellStyle name="40% - Accent6 9" xfId="159"/>
    <cellStyle name="40% - Акцент1 2" xfId="160"/>
    <cellStyle name="40% - Акцент1 3" xfId="855"/>
    <cellStyle name="40% - Акцент2 2" xfId="161"/>
    <cellStyle name="40% - Акцент2 3" xfId="856"/>
    <cellStyle name="40% - Акцент3 2" xfId="162"/>
    <cellStyle name="40% - Акцент3 2 2" xfId="857"/>
    <cellStyle name="40% - Акцент3 3" xfId="163"/>
    <cellStyle name="40% - Акцент3 4" xfId="858"/>
    <cellStyle name="40% - Акцент4 2" xfId="164"/>
    <cellStyle name="40% - Акцент4 3" xfId="859"/>
    <cellStyle name="40% - Акцент5 2" xfId="165"/>
    <cellStyle name="40% - Акцент5 3" xfId="860"/>
    <cellStyle name="40% - Акцент6 2" xfId="166"/>
    <cellStyle name="40% - Акцент6 3" xfId="861"/>
    <cellStyle name="40% – Акцентування1" xfId="167"/>
    <cellStyle name="40% – Акцентування2" xfId="168"/>
    <cellStyle name="40% – Акцентування3" xfId="169"/>
    <cellStyle name="40% – Акцентування4" xfId="170"/>
    <cellStyle name="40% – Акцентування5" xfId="171"/>
    <cellStyle name="40% – Акцентування6" xfId="172"/>
    <cellStyle name="5 indents" xfId="173"/>
    <cellStyle name="60% - Accent1" xfId="174"/>
    <cellStyle name="60% - Accent1 10" xfId="175"/>
    <cellStyle name="60% - Accent1 2" xfId="176"/>
    <cellStyle name="60% - Accent1 3" xfId="177"/>
    <cellStyle name="60% - Accent1 4" xfId="178"/>
    <cellStyle name="60% - Accent1 5" xfId="179"/>
    <cellStyle name="60% - Accent1 6" xfId="180"/>
    <cellStyle name="60% - Accent1 7" xfId="181"/>
    <cellStyle name="60% - Accent1 8" xfId="182"/>
    <cellStyle name="60% - Accent1 9" xfId="183"/>
    <cellStyle name="60% - Accent2" xfId="184"/>
    <cellStyle name="60% - Accent2 10" xfId="185"/>
    <cellStyle name="60% - Accent2 2" xfId="186"/>
    <cellStyle name="60% - Accent2 3" xfId="187"/>
    <cellStyle name="60% - Accent2 4" xfId="188"/>
    <cellStyle name="60% - Accent2 5" xfId="189"/>
    <cellStyle name="60% - Accent2 6" xfId="190"/>
    <cellStyle name="60% - Accent2 7" xfId="191"/>
    <cellStyle name="60% - Accent2 8" xfId="192"/>
    <cellStyle name="60% - Accent2 9" xfId="193"/>
    <cellStyle name="60% - Accent3" xfId="194"/>
    <cellStyle name="60% - Accent3 10" xfId="195"/>
    <cellStyle name="60% - Accent3 2" xfId="196"/>
    <cellStyle name="60% - Accent3 3" xfId="197"/>
    <cellStyle name="60% - Accent3 4" xfId="198"/>
    <cellStyle name="60% - Accent3 5" xfId="199"/>
    <cellStyle name="60% - Accent3 6" xfId="200"/>
    <cellStyle name="60% - Accent3 7" xfId="201"/>
    <cellStyle name="60% - Accent3 8" xfId="202"/>
    <cellStyle name="60% - Accent3 9" xfId="203"/>
    <cellStyle name="60% - Accent4" xfId="204"/>
    <cellStyle name="60% - Accent4 10" xfId="205"/>
    <cellStyle name="60% - Accent4 2" xfId="206"/>
    <cellStyle name="60% - Accent4 3" xfId="207"/>
    <cellStyle name="60% - Accent4 4" xfId="208"/>
    <cellStyle name="60% - Accent4 5" xfId="209"/>
    <cellStyle name="60% - Accent4 6" xfId="210"/>
    <cellStyle name="60% - Accent4 7" xfId="211"/>
    <cellStyle name="60% - Accent4 8" xfId="212"/>
    <cellStyle name="60% - Accent4 9" xfId="213"/>
    <cellStyle name="60% - Accent5" xfId="214"/>
    <cellStyle name="60% - Accent5 10" xfId="215"/>
    <cellStyle name="60% - Accent5 2" xfId="216"/>
    <cellStyle name="60% - Accent5 3" xfId="217"/>
    <cellStyle name="60% - Accent5 4" xfId="218"/>
    <cellStyle name="60% - Accent5 5" xfId="219"/>
    <cellStyle name="60% - Accent5 6" xfId="220"/>
    <cellStyle name="60% - Accent5 7" xfId="221"/>
    <cellStyle name="60% - Accent5 8" xfId="222"/>
    <cellStyle name="60% - Accent5 9" xfId="223"/>
    <cellStyle name="60% - Accent6" xfId="224"/>
    <cellStyle name="60% - Accent6 10" xfId="225"/>
    <cellStyle name="60% - Accent6 2" xfId="226"/>
    <cellStyle name="60% - Accent6 3" xfId="227"/>
    <cellStyle name="60% - Accent6 4" xfId="228"/>
    <cellStyle name="60% - Accent6 5" xfId="229"/>
    <cellStyle name="60% - Accent6 6" xfId="230"/>
    <cellStyle name="60% - Accent6 7" xfId="231"/>
    <cellStyle name="60% - Accent6 8" xfId="232"/>
    <cellStyle name="60% - Accent6 9" xfId="233"/>
    <cellStyle name="60% - Акцент1 2" xfId="234"/>
    <cellStyle name="60% - Акцент1 3" xfId="862"/>
    <cellStyle name="60% - Акцент2 2" xfId="235"/>
    <cellStyle name="60% - Акцент2 3" xfId="863"/>
    <cellStyle name="60% - Акцент3 2" xfId="236"/>
    <cellStyle name="60% - Акцент3 2 2" xfId="864"/>
    <cellStyle name="60% - Акцент3 3" xfId="237"/>
    <cellStyle name="60% - Акцент4 2" xfId="238"/>
    <cellStyle name="60% - Акцент4 2 2" xfId="865"/>
    <cellStyle name="60% - Акцент4 3" xfId="239"/>
    <cellStyle name="60% - Акцент5 2" xfId="240"/>
    <cellStyle name="60% - Акцент5 3" xfId="866"/>
    <cellStyle name="60% - Акцент6 2" xfId="241"/>
    <cellStyle name="60% - Акцент6 2 2" xfId="867"/>
    <cellStyle name="60% - Акцент6 3" xfId="242"/>
    <cellStyle name="60% – Акцентування1" xfId="243"/>
    <cellStyle name="60% – Акцентування2" xfId="244"/>
    <cellStyle name="60% – Акцентування3" xfId="245"/>
    <cellStyle name="60% – Акцентування4" xfId="246"/>
    <cellStyle name="60% – Акцентування5" xfId="247"/>
    <cellStyle name="60% – Акцентування6" xfId="248"/>
    <cellStyle name="Accent1" xfId="249"/>
    <cellStyle name="Accent1 10" xfId="250"/>
    <cellStyle name="Accent1 2" xfId="251"/>
    <cellStyle name="Accent1 3" xfId="252"/>
    <cellStyle name="Accent1 4" xfId="253"/>
    <cellStyle name="Accent1 5" xfId="254"/>
    <cellStyle name="Accent1 6" xfId="255"/>
    <cellStyle name="Accent1 7" xfId="256"/>
    <cellStyle name="Accent1 8" xfId="257"/>
    <cellStyle name="Accent1 9" xfId="258"/>
    <cellStyle name="Accent2" xfId="259"/>
    <cellStyle name="Accent2 10" xfId="260"/>
    <cellStyle name="Accent2 2" xfId="261"/>
    <cellStyle name="Accent2 3" xfId="262"/>
    <cellStyle name="Accent2 4" xfId="263"/>
    <cellStyle name="Accent2 5" xfId="264"/>
    <cellStyle name="Accent2 6" xfId="265"/>
    <cellStyle name="Accent2 7" xfId="266"/>
    <cellStyle name="Accent2 8" xfId="267"/>
    <cellStyle name="Accent2 9" xfId="268"/>
    <cellStyle name="Accent3" xfId="269"/>
    <cellStyle name="Accent3 10" xfId="270"/>
    <cellStyle name="Accent3 2" xfId="271"/>
    <cellStyle name="Accent3 3" xfId="272"/>
    <cellStyle name="Accent3 4" xfId="273"/>
    <cellStyle name="Accent3 5" xfId="274"/>
    <cellStyle name="Accent3 6" xfId="275"/>
    <cellStyle name="Accent3 7" xfId="276"/>
    <cellStyle name="Accent3 8" xfId="277"/>
    <cellStyle name="Accent3 9" xfId="278"/>
    <cellStyle name="Accent4" xfId="279"/>
    <cellStyle name="Accent4 10" xfId="280"/>
    <cellStyle name="Accent4 2" xfId="281"/>
    <cellStyle name="Accent4 3" xfId="282"/>
    <cellStyle name="Accent4 4" xfId="283"/>
    <cellStyle name="Accent4 5" xfId="284"/>
    <cellStyle name="Accent4 6" xfId="285"/>
    <cellStyle name="Accent4 7" xfId="286"/>
    <cellStyle name="Accent4 8" xfId="287"/>
    <cellStyle name="Accent4 9" xfId="288"/>
    <cellStyle name="Accent5" xfId="289"/>
    <cellStyle name="Accent5 10" xfId="290"/>
    <cellStyle name="Accent5 2" xfId="291"/>
    <cellStyle name="Accent5 3" xfId="292"/>
    <cellStyle name="Accent5 4" xfId="293"/>
    <cellStyle name="Accent5 5" xfId="294"/>
    <cellStyle name="Accent5 6" xfId="295"/>
    <cellStyle name="Accent5 7" xfId="296"/>
    <cellStyle name="Accent5 8" xfId="297"/>
    <cellStyle name="Accent5 9" xfId="298"/>
    <cellStyle name="Accent6" xfId="299"/>
    <cellStyle name="Accent6 10" xfId="300"/>
    <cellStyle name="Accent6 2" xfId="301"/>
    <cellStyle name="Accent6 3" xfId="302"/>
    <cellStyle name="Accent6 4" xfId="303"/>
    <cellStyle name="Accent6 5" xfId="304"/>
    <cellStyle name="Accent6 6" xfId="305"/>
    <cellStyle name="Accent6 7" xfId="306"/>
    <cellStyle name="Accent6 8" xfId="307"/>
    <cellStyle name="Accent6 9" xfId="308"/>
    <cellStyle name="Aeia?nnueea" xfId="309"/>
    <cellStyle name="Ãèïåðññûëêà" xfId="310"/>
    <cellStyle name="Array" xfId="311"/>
    <cellStyle name="Array Enter" xfId="312"/>
    <cellStyle name="Array_Book2" xfId="313"/>
    <cellStyle name="Bad" xfId="314"/>
    <cellStyle name="Bad 10" xfId="315"/>
    <cellStyle name="Bad 2" xfId="316"/>
    <cellStyle name="Bad 3" xfId="317"/>
    <cellStyle name="Bad 4" xfId="318"/>
    <cellStyle name="Bad 5" xfId="319"/>
    <cellStyle name="Bad 6" xfId="320"/>
    <cellStyle name="Bad 7" xfId="321"/>
    <cellStyle name="Bad 8" xfId="322"/>
    <cellStyle name="Bad 9" xfId="323"/>
    <cellStyle name="Calculation" xfId="324"/>
    <cellStyle name="Calculation 10" xfId="325"/>
    <cellStyle name="Calculation 2" xfId="326"/>
    <cellStyle name="Calculation 3" xfId="327"/>
    <cellStyle name="Calculation 4" xfId="328"/>
    <cellStyle name="Calculation 5" xfId="329"/>
    <cellStyle name="Calculation 6" xfId="330"/>
    <cellStyle name="Calculation 7" xfId="331"/>
    <cellStyle name="Calculation 8" xfId="332"/>
    <cellStyle name="Calculation 9" xfId="333"/>
    <cellStyle name="Celkem" xfId="334"/>
    <cellStyle name="Check Cell" xfId="335"/>
    <cellStyle name="Check Cell 10" xfId="336"/>
    <cellStyle name="Check Cell 2" xfId="337"/>
    <cellStyle name="Check Cell 3" xfId="338"/>
    <cellStyle name="Check Cell 4" xfId="339"/>
    <cellStyle name="Check Cell 5" xfId="340"/>
    <cellStyle name="Check Cell 6" xfId="341"/>
    <cellStyle name="Check Cell 7" xfId="342"/>
    <cellStyle name="Check Cell 8" xfId="343"/>
    <cellStyle name="Check Cell 9" xfId="344"/>
    <cellStyle name="clsAltData" xfId="345"/>
    <cellStyle name="clsAltMRVData" xfId="346"/>
    <cellStyle name="clsBlank" xfId="347"/>
    <cellStyle name="clsColumnHeader" xfId="348"/>
    <cellStyle name="clsData" xfId="349"/>
    <cellStyle name="clsDefault" xfId="350"/>
    <cellStyle name="clsDefault 2" xfId="351"/>
    <cellStyle name="clsFooter" xfId="352"/>
    <cellStyle name="clsIndexTableData" xfId="353"/>
    <cellStyle name="clsIndexTableHdr" xfId="354"/>
    <cellStyle name="clsIndexTableTitle" xfId="355"/>
    <cellStyle name="clsMRVData" xfId="356"/>
    <cellStyle name="clsReportFooter" xfId="357"/>
    <cellStyle name="clsReportHeader" xfId="358"/>
    <cellStyle name="clsRowHeader" xfId="359"/>
    <cellStyle name="clsScale" xfId="360"/>
    <cellStyle name="clsSection" xfId="361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3" xfId="372"/>
    <cellStyle name="Comma [0]_AUK2000" xfId="373"/>
    <cellStyle name="Comma [0]䧟Лист3" xfId="374"/>
    <cellStyle name="Comma 2" xfId="375"/>
    <cellStyle name="Comma 3" xfId="376"/>
    <cellStyle name="Comma 3 2" xfId="377"/>
    <cellStyle name="Comma 3 3" xfId="378"/>
    <cellStyle name="Comma 4" xfId="379"/>
    <cellStyle name="Comma(3)" xfId="380"/>
    <cellStyle name="Comma_AUK2000" xfId="381"/>
    <cellStyle name="Comma0" xfId="382"/>
    <cellStyle name="Comma0 - Style3" xfId="383"/>
    <cellStyle name="Comma0_BG Money (current)" xfId="384"/>
    <cellStyle name="Curren - Style3" xfId="385"/>
    <cellStyle name="Curren - Style4" xfId="386"/>
    <cellStyle name="Currency [0]" xfId="387"/>
    <cellStyle name="Currency_AUK2000" xfId="388"/>
    <cellStyle name="Currency0" xfId="389"/>
    <cellStyle name="Date" xfId="390"/>
    <cellStyle name="Date 2" xfId="391"/>
    <cellStyle name="Datum" xfId="392"/>
    <cellStyle name="Euro" xfId="393"/>
    <cellStyle name="Explanatory Text" xfId="394"/>
    <cellStyle name="Explanatory Text 10" xfId="395"/>
    <cellStyle name="Explanatory Text 2" xfId="396"/>
    <cellStyle name="Explanatory Text 3" xfId="397"/>
    <cellStyle name="Explanatory Text 4" xfId="398"/>
    <cellStyle name="Explanatory Text 5" xfId="399"/>
    <cellStyle name="Explanatory Text 6" xfId="400"/>
    <cellStyle name="Explanatory Text 7" xfId="401"/>
    <cellStyle name="Explanatory Text 8" xfId="402"/>
    <cellStyle name="Explanatory Text 9" xfId="403"/>
    <cellStyle name="Ezres [0]_10mell99" xfId="404"/>
    <cellStyle name="Ezres_10mell99" xfId="405"/>
    <cellStyle name="F2" xfId="406"/>
    <cellStyle name="F3" xfId="407"/>
    <cellStyle name="F4" xfId="408"/>
    <cellStyle name="F5" xfId="409"/>
    <cellStyle name="F5 - Style8" xfId="410"/>
    <cellStyle name="F6" xfId="411"/>
    <cellStyle name="F6 - Style5" xfId="412"/>
    <cellStyle name="F7" xfId="413"/>
    <cellStyle name="F7 - Style7" xfId="414"/>
    <cellStyle name="F8" xfId="415"/>
    <cellStyle name="F8 - Style6" xfId="416"/>
    <cellStyle name="Finanční0" xfId="417"/>
    <cellStyle name="Finanèní0" xfId="418"/>
    <cellStyle name="Fixed" xfId="419"/>
    <cellStyle name="Fixed 2" xfId="420"/>
    <cellStyle name="fixed0 - Style4" xfId="421"/>
    <cellStyle name="Fixed1 - Style1" xfId="422"/>
    <cellStyle name="Fixed1 - Style2" xfId="423"/>
    <cellStyle name="Fixed2 - Style2" xfId="424"/>
    <cellStyle name="Good" xfId="425"/>
    <cellStyle name="Good 10" xfId="426"/>
    <cellStyle name="Good 2" xfId="427"/>
    <cellStyle name="Good 3" xfId="428"/>
    <cellStyle name="Good 4" xfId="429"/>
    <cellStyle name="Good 5" xfId="430"/>
    <cellStyle name="Good 6" xfId="431"/>
    <cellStyle name="Good 7" xfId="432"/>
    <cellStyle name="Good 8" xfId="433"/>
    <cellStyle name="Good 9" xfId="434"/>
    <cellStyle name="Grey" xfId="435"/>
    <cellStyle name="Heading 1" xfId="436"/>
    <cellStyle name="Heading 1 10" xfId="437"/>
    <cellStyle name="Heading 1 2" xfId="438"/>
    <cellStyle name="Heading 1 3" xfId="439"/>
    <cellStyle name="Heading 1 4" xfId="440"/>
    <cellStyle name="Heading 1 5" xfId="441"/>
    <cellStyle name="Heading 1 6" xfId="442"/>
    <cellStyle name="Heading 1 7" xfId="443"/>
    <cellStyle name="Heading 1 8" xfId="444"/>
    <cellStyle name="Heading 1 9" xfId="445"/>
    <cellStyle name="Heading 2" xfId="446"/>
    <cellStyle name="Heading 2 10" xfId="447"/>
    <cellStyle name="Heading 2 2" xfId="448"/>
    <cellStyle name="Heading 2 3" xfId="449"/>
    <cellStyle name="Heading 2 4" xfId="450"/>
    <cellStyle name="Heading 2 5" xfId="451"/>
    <cellStyle name="Heading 2 6" xfId="452"/>
    <cellStyle name="Heading 2 7" xfId="453"/>
    <cellStyle name="Heading 2 8" xfId="454"/>
    <cellStyle name="Heading 2 9" xfId="455"/>
    <cellStyle name="Heading 3" xfId="456"/>
    <cellStyle name="Heading 3 10" xfId="457"/>
    <cellStyle name="Heading 3 2" xfId="458"/>
    <cellStyle name="Heading 3 3" xfId="459"/>
    <cellStyle name="Heading 3 4" xfId="460"/>
    <cellStyle name="Heading 3 5" xfId="461"/>
    <cellStyle name="Heading 3 6" xfId="462"/>
    <cellStyle name="Heading 3 7" xfId="463"/>
    <cellStyle name="Heading 3 8" xfId="464"/>
    <cellStyle name="Heading 3 9" xfId="465"/>
    <cellStyle name="Heading 4" xfId="466"/>
    <cellStyle name="Heading 4 10" xfId="467"/>
    <cellStyle name="Heading 4 2" xfId="468"/>
    <cellStyle name="Heading 4 3" xfId="469"/>
    <cellStyle name="Heading 4 4" xfId="470"/>
    <cellStyle name="Heading 4 5" xfId="471"/>
    <cellStyle name="Heading 4 6" xfId="472"/>
    <cellStyle name="Heading 4 7" xfId="473"/>
    <cellStyle name="Heading 4 8" xfId="474"/>
    <cellStyle name="Heading 4 9" xfId="475"/>
    <cellStyle name="Heading1" xfId="476"/>
    <cellStyle name="Heading1 2" xfId="477"/>
    <cellStyle name="Heading2" xfId="478"/>
    <cellStyle name="Heading2 2" xfId="479"/>
    <cellStyle name="Hiperhivatkozás" xfId="480"/>
    <cellStyle name="Hipervínculo_IIF" xfId="481"/>
    <cellStyle name="Hyperlink 2" xfId="482"/>
    <cellStyle name="Hyperlink_UKR Fin table" xfId="483"/>
    <cellStyle name="Iau?iue_Eeno1" xfId="484"/>
    <cellStyle name="Îáû÷íûé_Table16" xfId="485"/>
    <cellStyle name="imf-one decimal" xfId="486"/>
    <cellStyle name="imf-zero decimal" xfId="487"/>
    <cellStyle name="Input" xfId="488"/>
    <cellStyle name="Input [yellow]" xfId="489"/>
    <cellStyle name="Input 10" xfId="490"/>
    <cellStyle name="Input 2" xfId="491"/>
    <cellStyle name="Input 3" xfId="492"/>
    <cellStyle name="Input 4" xfId="493"/>
    <cellStyle name="Input 5" xfId="494"/>
    <cellStyle name="Input 6" xfId="495"/>
    <cellStyle name="Input 7" xfId="496"/>
    <cellStyle name="Input 8" xfId="497"/>
    <cellStyle name="Input 9" xfId="498"/>
    <cellStyle name="Ioe?uaaaoayny aeia?nnueea" xfId="499"/>
    <cellStyle name="Îòêðûâàâøàÿñÿ ãèïåðññûëêà" xfId="500"/>
    <cellStyle name="Label" xfId="501"/>
    <cellStyle name="leftli - Style3" xfId="502"/>
    <cellStyle name="Linked Cell" xfId="503"/>
    <cellStyle name="Linked Cell 10" xfId="504"/>
    <cellStyle name="Linked Cell 2" xfId="505"/>
    <cellStyle name="Linked Cell 3" xfId="506"/>
    <cellStyle name="Linked Cell 4" xfId="507"/>
    <cellStyle name="Linked Cell 5" xfId="508"/>
    <cellStyle name="Linked Cell 6" xfId="509"/>
    <cellStyle name="Linked Cell 7" xfId="510"/>
    <cellStyle name="Linked Cell 8" xfId="511"/>
    <cellStyle name="Linked Cell 9" xfId="512"/>
    <cellStyle name="MacroCode" xfId="513"/>
    <cellStyle name="Már látott hiperhivatkozás" xfId="514"/>
    <cellStyle name="Měna0" xfId="515"/>
    <cellStyle name="Millares [0]_BALPROGRAMA2001R" xfId="516"/>
    <cellStyle name="Millares_BALPROGRAMA2001R" xfId="517"/>
    <cellStyle name="Milliers [0]_Encours - Apr rééch" xfId="518"/>
    <cellStyle name="Milliers_Encours - Apr rééch" xfId="519"/>
    <cellStyle name="Mìna0" xfId="520"/>
    <cellStyle name="Moneda [0]_BALPROGRAMA2001R" xfId="521"/>
    <cellStyle name="Moneda_BALPROGRAMA2001R" xfId="522"/>
    <cellStyle name="Monétaire [0]_Encours - Apr rééch" xfId="523"/>
    <cellStyle name="Monétaire_Encours - Apr rééch" xfId="524"/>
    <cellStyle name="Nedefinován" xfId="525"/>
    <cellStyle name="Neutral" xfId="526"/>
    <cellStyle name="Neutral 10" xfId="527"/>
    <cellStyle name="Neutral 2" xfId="528"/>
    <cellStyle name="Neutral 3" xfId="529"/>
    <cellStyle name="Neutral 4" xfId="530"/>
    <cellStyle name="Neutral 5" xfId="531"/>
    <cellStyle name="Neutral 6" xfId="532"/>
    <cellStyle name="Neutral 7" xfId="533"/>
    <cellStyle name="Neutral 8" xfId="534"/>
    <cellStyle name="Neutral 9" xfId="535"/>
    <cellStyle name="normal" xfId="536"/>
    <cellStyle name="Normal - Style1" xfId="537"/>
    <cellStyle name="Normal - Style2" xfId="538"/>
    <cellStyle name="Normal - Style3" xfId="539"/>
    <cellStyle name="Normal - Style5" xfId="540"/>
    <cellStyle name="Normal - Style6" xfId="541"/>
    <cellStyle name="Normal - Style7" xfId="542"/>
    <cellStyle name="Normal - Style8" xfId="543"/>
    <cellStyle name="Normal 10" xfId="544"/>
    <cellStyle name="Normal 10 2" xfId="545"/>
    <cellStyle name="Normal 11" xfId="546"/>
    <cellStyle name="Normal 11 2" xfId="547"/>
    <cellStyle name="Normal 12" xfId="548"/>
    <cellStyle name="Normal 12 2" xfId="549"/>
    <cellStyle name="Normal 13" xfId="550"/>
    <cellStyle name="Normal 13 2" xfId="551"/>
    <cellStyle name="Normal 14" xfId="552"/>
    <cellStyle name="Normal 15" xfId="553"/>
    <cellStyle name="Normal 16" xfId="554"/>
    <cellStyle name="Normal 17" xfId="555"/>
    <cellStyle name="Normal 18" xfId="556"/>
    <cellStyle name="Normal 19" xfId="557"/>
    <cellStyle name="Normal 2" xfId="558"/>
    <cellStyle name="Normal 2 2" xfId="559"/>
    <cellStyle name="Normal 2 2 2" xfId="560"/>
    <cellStyle name="Normal 2 2 2 2" xfId="561"/>
    <cellStyle name="Normal 20" xfId="562"/>
    <cellStyle name="Normal 21" xfId="563"/>
    <cellStyle name="Normal 22" xfId="564"/>
    <cellStyle name="Normal 23" xfId="565"/>
    <cellStyle name="Normal 24" xfId="566"/>
    <cellStyle name="Normal 25" xfId="567"/>
    <cellStyle name="Normal 26" xfId="568"/>
    <cellStyle name="Normal 27" xfId="569"/>
    <cellStyle name="Normal 28" xfId="570"/>
    <cellStyle name="Normal 29" xfId="571"/>
    <cellStyle name="Normal 3" xfId="572"/>
    <cellStyle name="Normal 30" xfId="573"/>
    <cellStyle name="Normal 31" xfId="574"/>
    <cellStyle name="Normal 32" xfId="575"/>
    <cellStyle name="Normal 33" xfId="576"/>
    <cellStyle name="Normal 34" xfId="577"/>
    <cellStyle name="Normal 35" xfId="578"/>
    <cellStyle name="Normal 36" xfId="579"/>
    <cellStyle name="Normal 37" xfId="580"/>
    <cellStyle name="Normal 38" xfId="581"/>
    <cellStyle name="Normal 39" xfId="582"/>
    <cellStyle name="Normal 4" xfId="583"/>
    <cellStyle name="Normal 4 2" xfId="584"/>
    <cellStyle name="Normal 4 3" xfId="585"/>
    <cellStyle name="Normal 40" xfId="586"/>
    <cellStyle name="Normal 41" xfId="587"/>
    <cellStyle name="Normal 42" xfId="588"/>
    <cellStyle name="Normal 43" xfId="589"/>
    <cellStyle name="Normal 44" xfId="590"/>
    <cellStyle name="Normal 45" xfId="591"/>
    <cellStyle name="Normal 46" xfId="592"/>
    <cellStyle name="Normal 47" xfId="593"/>
    <cellStyle name="Normal 48" xfId="594"/>
    <cellStyle name="Normal 49" xfId="595"/>
    <cellStyle name="Normal 5" xfId="596"/>
    <cellStyle name="Normal 5 2" xfId="597"/>
    <cellStyle name="Normal 50" xfId="598"/>
    <cellStyle name="Normal 51" xfId="599"/>
    <cellStyle name="Normal 52" xfId="600"/>
    <cellStyle name="Normal 53" xfId="601"/>
    <cellStyle name="Normal 54" xfId="602"/>
    <cellStyle name="Normal 55" xfId="603"/>
    <cellStyle name="Normal 56" xfId="604"/>
    <cellStyle name="Normal 57" xfId="605"/>
    <cellStyle name="Normal 58" xfId="606"/>
    <cellStyle name="Normal 59" xfId="607"/>
    <cellStyle name="Normal 6" xfId="608"/>
    <cellStyle name="Normal 6 2" xfId="609"/>
    <cellStyle name="Normal 60" xfId="610"/>
    <cellStyle name="Normal 61" xfId="611"/>
    <cellStyle name="Normal 62" xfId="612"/>
    <cellStyle name="Normal 7" xfId="613"/>
    <cellStyle name="Normal 7 2" xfId="614"/>
    <cellStyle name="Normal 8" xfId="615"/>
    <cellStyle name="Normal 8 2" xfId="616"/>
    <cellStyle name="Normal 9" xfId="617"/>
    <cellStyle name="Normal Table" xfId="618"/>
    <cellStyle name="Normál_10mell99" xfId="619"/>
    <cellStyle name="Normal_A" xfId="620"/>
    <cellStyle name="normální_FR NPCH-zari01" xfId="621"/>
    <cellStyle name="Note" xfId="622"/>
    <cellStyle name="Note 10" xfId="623"/>
    <cellStyle name="Note 11" xfId="624"/>
    <cellStyle name="Note 2" xfId="625"/>
    <cellStyle name="Note 3" xfId="626"/>
    <cellStyle name="Note 4" xfId="627"/>
    <cellStyle name="Note 5" xfId="628"/>
    <cellStyle name="Note 6" xfId="629"/>
    <cellStyle name="Note 7" xfId="630"/>
    <cellStyle name="Note 8" xfId="631"/>
    <cellStyle name="Note 9" xfId="632"/>
    <cellStyle name="Obično_ENG.30.04.2004" xfId="633"/>
    <cellStyle name="Ôèíàíñîâûé_Tranche" xfId="634"/>
    <cellStyle name="Output" xfId="635"/>
    <cellStyle name="Output 10" xfId="636"/>
    <cellStyle name="Output 2" xfId="637"/>
    <cellStyle name="Output 3" xfId="638"/>
    <cellStyle name="Output 4" xfId="639"/>
    <cellStyle name="Output 5" xfId="640"/>
    <cellStyle name="Output 6" xfId="641"/>
    <cellStyle name="Output 7" xfId="642"/>
    <cellStyle name="Output 8" xfId="643"/>
    <cellStyle name="Output 9" xfId="644"/>
    <cellStyle name="Pénznem [0]_10mell99" xfId="645"/>
    <cellStyle name="Pénznem_10mell99" xfId="646"/>
    <cellStyle name="Percen - Style1" xfId="647"/>
    <cellStyle name="Percent [2]" xfId="648"/>
    <cellStyle name="Percent 2" xfId="649"/>
    <cellStyle name="Percent 3" xfId="650"/>
    <cellStyle name="Percent 3 2" xfId="651"/>
    <cellStyle name="Percent 3 3" xfId="652"/>
    <cellStyle name="percentage difference" xfId="653"/>
    <cellStyle name="percentage difference one decimal" xfId="654"/>
    <cellStyle name="percentage difference zero decimal" xfId="655"/>
    <cellStyle name="Pevný" xfId="656"/>
    <cellStyle name="Presentation" xfId="657"/>
    <cellStyle name="Publication" xfId="658"/>
    <cellStyle name="Red Text" xfId="659"/>
    <cellStyle name="reduced" xfId="660"/>
    <cellStyle name="S0" xfId="868"/>
    <cellStyle name="S1" xfId="869"/>
    <cellStyle name="S2" xfId="870"/>
    <cellStyle name="S3" xfId="871"/>
    <cellStyle name="S4" xfId="872"/>
    <cellStyle name="S5" xfId="873"/>
    <cellStyle name="S6" xfId="874"/>
    <cellStyle name="STYL1 - Style1" xfId="661"/>
    <cellStyle name="Text" xfId="662"/>
    <cellStyle name="Title" xfId="663"/>
    <cellStyle name="Title 10" xfId="664"/>
    <cellStyle name="Title 2" xfId="665"/>
    <cellStyle name="Title 3" xfId="666"/>
    <cellStyle name="Title 4" xfId="667"/>
    <cellStyle name="Title 5" xfId="668"/>
    <cellStyle name="Title 6" xfId="669"/>
    <cellStyle name="Title 7" xfId="670"/>
    <cellStyle name="Title 8" xfId="671"/>
    <cellStyle name="Title 9" xfId="672"/>
    <cellStyle name="TopGrey" xfId="673"/>
    <cellStyle name="Total" xfId="674"/>
    <cellStyle name="Total 2" xfId="675"/>
    <cellStyle name="Total 3" xfId="676"/>
    <cellStyle name="Total_01 BoP forecast comparative scenario-4" xfId="677"/>
    <cellStyle name="Undefiniert" xfId="678"/>
    <cellStyle name="Warning Text" xfId="679"/>
    <cellStyle name="Warning Text 10" xfId="680"/>
    <cellStyle name="Warning Text 2" xfId="681"/>
    <cellStyle name="Warning Text 3" xfId="682"/>
    <cellStyle name="Warning Text 4" xfId="683"/>
    <cellStyle name="Warning Text 5" xfId="684"/>
    <cellStyle name="Warning Text 6" xfId="685"/>
    <cellStyle name="Warning Text 7" xfId="686"/>
    <cellStyle name="Warning Text 8" xfId="687"/>
    <cellStyle name="Warning Text 9" xfId="688"/>
    <cellStyle name="Záhlaví 1" xfId="689"/>
    <cellStyle name="Záhlaví 2" xfId="690"/>
    <cellStyle name="zero" xfId="691"/>
    <cellStyle name="Акцент1 2" xfId="692"/>
    <cellStyle name="Акцент1 3" xfId="875"/>
    <cellStyle name="Акцент2 2" xfId="693"/>
    <cellStyle name="Акцент2 3" xfId="876"/>
    <cellStyle name="Акцент3 2" xfId="694"/>
    <cellStyle name="Акцент3 3" xfId="877"/>
    <cellStyle name="Акцент4 2" xfId="695"/>
    <cellStyle name="Акцент4 3" xfId="878"/>
    <cellStyle name="Акцент5 2" xfId="696"/>
    <cellStyle name="Акцент5 3" xfId="879"/>
    <cellStyle name="Акцент6 2" xfId="697"/>
    <cellStyle name="Акцент6 3" xfId="880"/>
    <cellStyle name="Акцентування1" xfId="698"/>
    <cellStyle name="Акцентування2" xfId="699"/>
    <cellStyle name="Акцентування3" xfId="700"/>
    <cellStyle name="Акцентування4" xfId="701"/>
    <cellStyle name="Акцентування5" xfId="702"/>
    <cellStyle name="Акцентування6" xfId="703"/>
    <cellStyle name="Ввід" xfId="704"/>
    <cellStyle name="Ввод  2" xfId="705"/>
    <cellStyle name="Ввод  3" xfId="881"/>
    <cellStyle name="Вывод 2" xfId="706"/>
    <cellStyle name="Вывод 3" xfId="882"/>
    <cellStyle name="Вычисление 2" xfId="707"/>
    <cellStyle name="Вычисление 3" xfId="883"/>
    <cellStyle name="Гиперссылка 2" xfId="884"/>
    <cellStyle name="ДАТА" xfId="708"/>
    <cellStyle name="Денджный_CPI (2)" xfId="709"/>
    <cellStyle name="Добре" xfId="710"/>
    <cellStyle name="Заголовки до таблиць в бюлетень" xfId="711"/>
    <cellStyle name="Заголовок 1 2" xfId="712"/>
    <cellStyle name="Заголовок 1 3" xfId="885"/>
    <cellStyle name="Заголовок 2 2" xfId="713"/>
    <cellStyle name="Заголовок 2 3" xfId="886"/>
    <cellStyle name="Заголовок 3 2" xfId="714"/>
    <cellStyle name="Заголовок 3 3" xfId="887"/>
    <cellStyle name="Заголовок 4 2" xfId="715"/>
    <cellStyle name="Заголовок 4 3" xfId="888"/>
    <cellStyle name="ЗАГОЛОВОК1" xfId="716"/>
    <cellStyle name="ЗАГОЛОВОК2" xfId="717"/>
    <cellStyle name="Звичайний" xfId="0" builtinId="0"/>
    <cellStyle name="Звичайний 10" xfId="925"/>
    <cellStyle name="Звичайний 11" xfId="926"/>
    <cellStyle name="Звичайний 12" xfId="927"/>
    <cellStyle name="Звичайний 13" xfId="928"/>
    <cellStyle name="Звичайний 14" xfId="929"/>
    <cellStyle name="Звичайний 15" xfId="930"/>
    <cellStyle name="Звичайний 16" xfId="931"/>
    <cellStyle name="Звичайний 17" xfId="932"/>
    <cellStyle name="Звичайний 18" xfId="933"/>
    <cellStyle name="Звичайний 19" xfId="934"/>
    <cellStyle name="Звичайний 2" xfId="718"/>
    <cellStyle name="Звичайний 2 2" xfId="943"/>
    <cellStyle name="Звичайний 20" xfId="935"/>
    <cellStyle name="Звичайний 21" xfId="958"/>
    <cellStyle name="Звичайний 22" xfId="960"/>
    <cellStyle name="Звичайний 23" xfId="962"/>
    <cellStyle name="Звичайний 24" xfId="966"/>
    <cellStyle name="Звичайний 25" xfId="968"/>
    <cellStyle name="Звичайний 26" xfId="970"/>
    <cellStyle name="Звичайний 3" xfId="956"/>
    <cellStyle name="Звичайний 4" xfId="936"/>
    <cellStyle name="Звичайний 5" xfId="937"/>
    <cellStyle name="Звичайний 6" xfId="938"/>
    <cellStyle name="Звичайний 7" xfId="939"/>
    <cellStyle name="Звичайний 8" xfId="940"/>
    <cellStyle name="Звичайний 9" xfId="941"/>
    <cellStyle name="Зв'язана клітинка" xfId="719"/>
    <cellStyle name="Итог 2" xfId="720"/>
    <cellStyle name="Итог 3" xfId="889"/>
    <cellStyle name="ИТОГОВЫЙ" xfId="721"/>
    <cellStyle name="Контрольна клітинка" xfId="722"/>
    <cellStyle name="Контрольная ячейка 2" xfId="723"/>
    <cellStyle name="Контрольная ячейка 3" xfId="890"/>
    <cellStyle name="Назва" xfId="724"/>
    <cellStyle name="Название 2" xfId="725"/>
    <cellStyle name="Название 3" xfId="891"/>
    <cellStyle name="Нейтральный 2" xfId="726"/>
    <cellStyle name="Нейтральный 3" xfId="892"/>
    <cellStyle name="Обчислення" xfId="727"/>
    <cellStyle name="Обычный 10" xfId="728"/>
    <cellStyle name="Обычный 11" xfId="729"/>
    <cellStyle name="Обычный 12" xfId="730"/>
    <cellStyle name="Обычный 13" xfId="731"/>
    <cellStyle name="Обычный 14" xfId="732"/>
    <cellStyle name="Обычный 15" xfId="733"/>
    <cellStyle name="Обычный 16" xfId="734"/>
    <cellStyle name="Обычный 17" xfId="735"/>
    <cellStyle name="Обычный 18" xfId="736"/>
    <cellStyle name="Обычный 19" xfId="737"/>
    <cellStyle name="Обычный 2" xfId="738"/>
    <cellStyle name="Обычный 2 2" xfId="739"/>
    <cellStyle name="Обычный 2 2 2" xfId="740"/>
    <cellStyle name="Обычный 2 2 3" xfId="741"/>
    <cellStyle name="Обычный 2 2 4" xfId="742"/>
    <cellStyle name="Обычный 2 2 5" xfId="743"/>
    <cellStyle name="Обычный 2 2 6" xfId="744"/>
    <cellStyle name="Обычный 2 2 7" xfId="745"/>
    <cellStyle name="Обычный 2 2 8" xfId="917"/>
    <cellStyle name="Обычный 2 3" xfId="746"/>
    <cellStyle name="Обычный 2 3 2" xfId="893"/>
    <cellStyle name="Обычный 2 4" xfId="747"/>
    <cellStyle name="Обычный 2 4 2" xfId="894"/>
    <cellStyle name="Обычный 2 5" xfId="748"/>
    <cellStyle name="Обычный 2 5 2" xfId="895"/>
    <cellStyle name="Обычный 2 6" xfId="749"/>
    <cellStyle name="Обычный 2 6 2" xfId="896"/>
    <cellStyle name="Обычный 2 7" xfId="750"/>
    <cellStyle name="Обычный 2 8" xfId="751"/>
    <cellStyle name="Обычный 2 9" xfId="944"/>
    <cellStyle name="Обычный 2_borg_010609_rab" xfId="752"/>
    <cellStyle name="Обычный 20" xfId="753"/>
    <cellStyle name="Обычный 21" xfId="754"/>
    <cellStyle name="Обычный 22" xfId="755"/>
    <cellStyle name="Обычный 23" xfId="756"/>
    <cellStyle name="Обычный 24" xfId="757"/>
    <cellStyle name="Обычный 25" xfId="758"/>
    <cellStyle name="Обычный 26" xfId="759"/>
    <cellStyle name="Обычный 27" xfId="760"/>
    <cellStyle name="Обычный 28" xfId="761"/>
    <cellStyle name="Обычный 29" xfId="762"/>
    <cellStyle name="Обычный 3" xfId="763"/>
    <cellStyle name="Обычный 3 2" xfId="764"/>
    <cellStyle name="Обычный 3 2 2" xfId="765"/>
    <cellStyle name="Обычный 3 2 3" xfId="897"/>
    <cellStyle name="Обычный 3 2_borg_010609_rab22" xfId="766"/>
    <cellStyle name="Обычный 3 3" xfId="767"/>
    <cellStyle name="Обычный 3 4" xfId="768"/>
    <cellStyle name="Обычный 3 5" xfId="945"/>
    <cellStyle name="Обычный 3_borg_010609_rab" xfId="769"/>
    <cellStyle name="Обычный 30" xfId="770"/>
    <cellStyle name="Обычный 31" xfId="771"/>
    <cellStyle name="Обычный 32" xfId="772"/>
    <cellStyle name="Обычный 33" xfId="773"/>
    <cellStyle name="Обычный 34" xfId="774"/>
    <cellStyle name="Обычный 35" xfId="775"/>
    <cellStyle name="Обычный 36" xfId="776"/>
    <cellStyle name="Обычный 37" xfId="777"/>
    <cellStyle name="Обычный 38" xfId="778"/>
    <cellStyle name="Обычный 39" xfId="779"/>
    <cellStyle name="Обычный 4" xfId="780"/>
    <cellStyle name="Обычный 4 2" xfId="781"/>
    <cellStyle name="Обычный 4 2 2" xfId="898"/>
    <cellStyle name="Обычный 4 3" xfId="782"/>
    <cellStyle name="Обычный 4 4" xfId="783"/>
    <cellStyle name="Обычный 4_BOP Tables for NBU_103011" xfId="784"/>
    <cellStyle name="Обычный 40" xfId="785"/>
    <cellStyle name="Обычный 41" xfId="786"/>
    <cellStyle name="Обычный 42" xfId="787"/>
    <cellStyle name="Обычный 43" xfId="788"/>
    <cellStyle name="Обычный 44" xfId="789"/>
    <cellStyle name="Обычный 44 2" xfId="790"/>
    <cellStyle name="Обычный 45" xfId="791"/>
    <cellStyle name="Обычный 46" xfId="792"/>
    <cellStyle name="Обычный 47" xfId="793"/>
    <cellStyle name="Обычный 48" xfId="794"/>
    <cellStyle name="Обычный 49" xfId="795"/>
    <cellStyle name="Обычный 5" xfId="796"/>
    <cellStyle name="Обычный 5 2" xfId="797"/>
    <cellStyle name="Обычный 5 2 2" xfId="899"/>
    <cellStyle name="Обычный 5 3" xfId="798"/>
    <cellStyle name="Обычный 50" xfId="799"/>
    <cellStyle name="Обычный 51" xfId="800"/>
    <cellStyle name="Обычный 52" xfId="801"/>
    <cellStyle name="Обычный 53" xfId="802"/>
    <cellStyle name="Обычный 54" xfId="803"/>
    <cellStyle name="Обычный 55" xfId="804"/>
    <cellStyle name="Обычный 56" xfId="805"/>
    <cellStyle name="Обычный 57" xfId="900"/>
    <cellStyle name="Обычный 58" xfId="901"/>
    <cellStyle name="Обычный 59" xfId="902"/>
    <cellStyle name="Обычный 6" xfId="806"/>
    <cellStyle name="Обычный 6 2" xfId="807"/>
    <cellStyle name="Обычный 60" xfId="903"/>
    <cellStyle name="Обычный 61" xfId="904"/>
    <cellStyle name="Обычный 62" xfId="919"/>
    <cellStyle name="Обычный 63" xfId="920"/>
    <cellStyle name="Обычный 63 10" xfId="959"/>
    <cellStyle name="Обычный 63 11" xfId="961"/>
    <cellStyle name="Обычный 63 12" xfId="965"/>
    <cellStyle name="Обычный 63 13" xfId="967"/>
    <cellStyle name="Обычный 63 14" xfId="969"/>
    <cellStyle name="Обычный 63 2" xfId="922"/>
    <cellStyle name="Обычный 63 3" xfId="946"/>
    <cellStyle name="Обычный 63 3 2" xfId="949"/>
    <cellStyle name="Обычный 63 3 2 2" xfId="950"/>
    <cellStyle name="Обычный 63 3 2 3" xfId="952"/>
    <cellStyle name="Обычный 63 3 2 4" xfId="963"/>
    <cellStyle name="Обычный 63 4" xfId="947"/>
    <cellStyle name="Обычный 63 5" xfId="948"/>
    <cellStyle name="Обычный 63 5 2" xfId="953"/>
    <cellStyle name="Обычный 63 6" xfId="951"/>
    <cellStyle name="Обычный 63 7" xfId="954"/>
    <cellStyle name="Обычный 63 8" xfId="955"/>
    <cellStyle name="Обычный 63 9" xfId="957"/>
    <cellStyle name="Обычный 64" xfId="921"/>
    <cellStyle name="Обычный 65" xfId="923"/>
    <cellStyle name="Обычный 66" xfId="942"/>
    <cellStyle name="Обычный 7" xfId="808"/>
    <cellStyle name="Обычный 8" xfId="809"/>
    <cellStyle name="Обычный 8 2" xfId="905"/>
    <cellStyle name="Обычный 9" xfId="810"/>
    <cellStyle name="Обычный 9 2" xfId="906"/>
    <cellStyle name="Обычный_Main indicators" xfId="918"/>
    <cellStyle name="Обычный_main indicators (3)" xfId="964"/>
    <cellStyle name="Підсумок" xfId="811"/>
    <cellStyle name="Плохой 2" xfId="812"/>
    <cellStyle name="Плохой 3" xfId="907"/>
    <cellStyle name="Поганий" xfId="813"/>
    <cellStyle name="Пояснение 2" xfId="814"/>
    <cellStyle name="Пояснение 3" xfId="908"/>
    <cellStyle name="Примечание 2" xfId="815"/>
    <cellStyle name="Примечание 3" xfId="909"/>
    <cellStyle name="Примечание 4" xfId="816"/>
    <cellStyle name="Примечание 4 2" xfId="910"/>
    <cellStyle name="Примітка" xfId="817"/>
    <cellStyle name="Процентный 2" xfId="818"/>
    <cellStyle name="Процентный 2 2" xfId="819"/>
    <cellStyle name="Процентный 2 3" xfId="820"/>
    <cellStyle name="Процентный 2 4" xfId="821"/>
    <cellStyle name="Процентный 2 5" xfId="822"/>
    <cellStyle name="Процентный 2 6" xfId="823"/>
    <cellStyle name="Процентный 2 7" xfId="824"/>
    <cellStyle name="Процентный 2 8" xfId="911"/>
    <cellStyle name="Процентный 3" xfId="825"/>
    <cellStyle name="Процентный 4" xfId="826"/>
    <cellStyle name="Результат" xfId="827"/>
    <cellStyle name="РівеньРядків_2 3" xfId="828"/>
    <cellStyle name="РівеньСтовпців_1 2" xfId="829"/>
    <cellStyle name="Связанная ячейка 2" xfId="830"/>
    <cellStyle name="Связанная ячейка 3" xfId="912"/>
    <cellStyle name="Середній" xfId="831"/>
    <cellStyle name="Стиль 1" xfId="832"/>
    <cellStyle name="ТЕКСТ" xfId="833"/>
    <cellStyle name="Текст попередження" xfId="834"/>
    <cellStyle name="Текст пояснення" xfId="835"/>
    <cellStyle name="Текст предупреждения 2" xfId="836"/>
    <cellStyle name="Текст предупреждения 3" xfId="913"/>
    <cellStyle name="Тысячи [0]_1995-нові" xfId="837"/>
    <cellStyle name="Тысячи_1995-нові" xfId="838"/>
    <cellStyle name="ФИКСИРОВАННЫЙ" xfId="839"/>
    <cellStyle name="Финансовый 2" xfId="840"/>
    <cellStyle name="Финансовый 2 2" xfId="914"/>
    <cellStyle name="Финансовый 2 3" xfId="915"/>
    <cellStyle name="Финансовый 3" xfId="841"/>
    <cellStyle name="Фᦸнансовый" xfId="842"/>
    <cellStyle name="Хороший 2" xfId="843"/>
    <cellStyle name="Хороший 3" xfId="916"/>
    <cellStyle name="Хороший 4" xfId="924"/>
    <cellStyle name="Шапка" xfId="844"/>
  </cellStyles>
  <dxfs count="0"/>
  <tableStyles count="0" defaultTableStyle="TableStyleMedium2" defaultPivotStyle="PivotStyleLight16"/>
  <colors>
    <mruColors>
      <color rgb="FFB3D1BA"/>
      <color rgb="FF8CBA97"/>
      <color rgb="FFD6E6DD"/>
      <color rgb="FF007437"/>
      <color rgb="FF6FBF7C"/>
      <color rgb="FF14A826"/>
      <color rgb="FFBAD4C5"/>
      <color rgb="FFC5D9F1"/>
      <color rgb="FF7CBE87"/>
      <color rgb="FF31AC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8" Type="http://schemas.openxmlformats.org/officeDocument/2006/relationships/externalLink" Target="externalLinks/externalLink2.xml"/><Relationship Id="rId51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1111250</xdr:colOff>
      <xdr:row>6</xdr:row>
      <xdr:rowOff>116416</xdr:rowOff>
    </xdr:from>
    <xdr:to>
      <xdr:col>0</xdr:col>
      <xdr:colOff>1471083</xdr:colOff>
      <xdr:row>8</xdr:row>
      <xdr:rowOff>95250</xdr:rowOff>
    </xdr:to>
    <xdr:sp macro="" textlink="">
      <xdr:nvSpPr>
        <xdr:cNvPr id="10" name="TextBox 9"/>
        <xdr:cNvSpPr txBox="1"/>
      </xdr:nvSpPr>
      <xdr:spPr>
        <a:xfrm>
          <a:off x="1111250" y="1164166"/>
          <a:ext cx="359833" cy="3026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</a:t>
          </a:r>
        </a:p>
      </xdr:txBody>
    </xdr:sp>
    <xdr:clientData/>
  </xdr:twoCellAnchor>
  <xdr:twoCellAnchor>
    <xdr:from>
      <xdr:col>0</xdr:col>
      <xdr:colOff>1111250</xdr:colOff>
      <xdr:row>6</xdr:row>
      <xdr:rowOff>116416</xdr:rowOff>
    </xdr:from>
    <xdr:to>
      <xdr:col>0</xdr:col>
      <xdr:colOff>1471083</xdr:colOff>
      <xdr:row>8</xdr:row>
      <xdr:rowOff>95250</xdr:rowOff>
    </xdr:to>
    <xdr:sp macro="" textlink="">
      <xdr:nvSpPr>
        <xdr:cNvPr id="3" name="TextBox 2"/>
        <xdr:cNvSpPr txBox="1"/>
      </xdr:nvSpPr>
      <xdr:spPr>
        <a:xfrm>
          <a:off x="1111250" y="1164166"/>
          <a:ext cx="359833" cy="3026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MY%20DOCUMENTS\Foreign%20affairs\Database\Matrix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MyDoc\Matrix_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Data/CPI/CP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My%20Data\Matrix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ocuments\My%20XData\Matrix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ocuments\My%20XData\Matrix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MEA\Dat\Matrix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EA\Dat\Matrix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CP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y%20Documents\MY%20DOCUMENTS\Foreign%20affairs\Database\Matrix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ocuments%20and%20Settings\CSONG\Local%20Settings\Temporary%20Internet%20Files\OLK3\BOPukr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ULET\11\&#1040;&#1088;&#1093;&#1080;&#1074;\&#1047;&#1041;&#1047;%20&#1050;&#1041;&#1059;%20&#1079;&#1072;%2098%20&#108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WINDOWS\TEMP\ukr2001%2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3;&#1072;&#1083;&#1100;%20-%20&#1090;&#1072;&#1073;&#1083;.%20(17%20&#1096;&#1090;.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2006\2006-IV\MY%20DOCUMENTS\Foreign%20affairs\Database\Matrix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2006/W/m9/D21/Documents/CPI/CP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76;17-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76;17-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7;%20&#1050;&#1041;&#1059;%20&#1079;&#1072;%2098%20&#1088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90;1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-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-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MPEA\Data\1-Inflation\CPInewfile_16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&#1084;&#1073;200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&#1084;&#1073;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EP_SAF_INTERNAL\Data\CPI\CPInewfile_16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at\FRCAST_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at\FRCAST_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CPI_2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CPI\CP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/>
      <sheetData sheetId="1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F4">
            <v>5</v>
          </cell>
          <cell r="L4">
            <v>4</v>
          </cell>
          <cell r="T4">
            <v>4</v>
          </cell>
          <cell r="V4">
            <v>6</v>
          </cell>
        </row>
        <row r="5"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</row>
        <row r="7"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</row>
        <row r="8"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2, швидкість"/>
      <sheetName val="Мульт-ор М3, швидкість"/>
      <sheetName val="Лист1"/>
    </sheetNames>
    <sheetDataSet>
      <sheetData sheetId="0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OldTable"/>
      <sheetName val="Budget"/>
      <sheetName val="Graph 1"/>
      <sheetName val="Graph 2"/>
      <sheetName val="Macro -"/>
      <sheetName val="Data"/>
      <sheetName val="FIN"/>
      <sheetName val="RER"/>
      <sheetName val="EXER"/>
      <sheetName val="MONN"/>
      <sheetName val="MONR"/>
      <sheetName val="CPI"/>
      <sheetName val="Wages"/>
      <sheetName val="GDP"/>
      <sheetName val="CRED"/>
      <sheetName val="Links"/>
      <sheetName val="Velos"/>
      <sheetName val="Forecast"/>
      <sheetName val="Program"/>
      <sheetName val="ProgramC"/>
      <sheetName val="Old"/>
      <sheetName val="Old_Table"/>
      <sheetName val="Old_Main"/>
    </sheetNames>
    <sheetDataSet>
      <sheetData sheetId="0" refreshError="1">
        <row r="5">
          <cell r="E5" t="str">
            <v>жовтень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X4">
            <v>4</v>
          </cell>
        </row>
        <row r="5">
          <cell r="X5">
            <v>6</v>
          </cell>
        </row>
        <row r="6">
          <cell r="X6">
            <v>5</v>
          </cell>
        </row>
        <row r="7">
          <cell r="X7">
            <v>7</v>
          </cell>
        </row>
        <row r="22">
          <cell r="B22">
            <v>27</v>
          </cell>
        </row>
        <row r="23">
          <cell r="B23">
            <v>28</v>
          </cell>
        </row>
        <row r="24">
          <cell r="B24">
            <v>29</v>
          </cell>
          <cell r="T24">
            <v>24</v>
          </cell>
        </row>
        <row r="25">
          <cell r="B25">
            <v>30</v>
          </cell>
          <cell r="T25">
            <v>25</v>
          </cell>
        </row>
        <row r="26">
          <cell r="T26">
            <v>26</v>
          </cell>
        </row>
        <row r="27">
          <cell r="B27">
            <v>22</v>
          </cell>
          <cell r="T27">
            <v>27</v>
          </cell>
        </row>
        <row r="28">
          <cell r="B28">
            <v>23</v>
          </cell>
          <cell r="T28">
            <v>28</v>
          </cell>
        </row>
        <row r="29">
          <cell r="B29">
            <v>24</v>
          </cell>
          <cell r="T29">
            <v>29</v>
          </cell>
        </row>
        <row r="30">
          <cell r="B30">
            <v>25</v>
          </cell>
          <cell r="T30">
            <v>30</v>
          </cell>
        </row>
        <row r="31">
          <cell r="B31">
            <v>26</v>
          </cell>
          <cell r="T31">
            <v>31</v>
          </cell>
        </row>
        <row r="32">
          <cell r="T32">
            <v>32</v>
          </cell>
        </row>
        <row r="33">
          <cell r="T33">
            <v>33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Data"/>
      <sheetName val="Macro"/>
      <sheetName val="Budget"/>
      <sheetName val="M2N"/>
      <sheetName val="M2"/>
      <sheetName val="Poezdki Tigipk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 refreshError="1"/>
      <sheetData sheetId="1" refreshError="1">
        <row r="3">
          <cell r="D3">
            <v>3</v>
          </cell>
        </row>
        <row r="4">
          <cell r="D4">
            <v>4</v>
          </cell>
        </row>
        <row r="5">
          <cell r="D5">
            <v>5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1">
          <cell r="D11">
            <v>11</v>
          </cell>
        </row>
        <row r="12">
          <cell r="D12">
            <v>12</v>
          </cell>
        </row>
        <row r="13">
          <cell r="D13">
            <v>13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27">
          <cell r="D27">
            <v>27</v>
          </cell>
        </row>
        <row r="28">
          <cell r="D28">
            <v>28</v>
          </cell>
        </row>
        <row r="29">
          <cell r="D29">
            <v>29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6">
          <cell r="D46">
            <v>46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>
        <row r="2">
          <cell r="V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</sheetNames>
    <sheetDataSet>
      <sheetData sheetId="0">
        <row r="3">
          <cell r="E3">
            <v>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V2">
            <v>2</v>
          </cell>
        </row>
      </sheetData>
      <sheetData sheetId="2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>
        <row r="37">
          <cell r="AD37">
            <v>37</v>
          </cell>
        </row>
        <row r="42">
          <cell r="AD42">
            <v>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7">
          <cell r="AD37">
            <v>37</v>
          </cell>
        </row>
        <row r="42">
          <cell r="AD42">
            <v>42</v>
          </cell>
        </row>
      </sheetData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>
        <row r="5">
          <cell r="E5" t="str">
            <v>лютий</v>
          </cell>
        </row>
        <row r="12">
          <cell r="D12">
            <v>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B3">
            <v>28</v>
          </cell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B4">
            <v>29</v>
          </cell>
          <cell r="F4">
            <v>5</v>
          </cell>
          <cell r="L4">
            <v>4</v>
          </cell>
          <cell r="T4">
            <v>4</v>
          </cell>
          <cell r="V4">
            <v>6</v>
          </cell>
          <cell r="X4">
            <v>6</v>
          </cell>
        </row>
        <row r="5">
          <cell r="B5">
            <v>39</v>
          </cell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  <cell r="X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  <cell r="X6">
            <v>8</v>
          </cell>
        </row>
        <row r="7">
          <cell r="B7">
            <v>24</v>
          </cell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  <cell r="X7">
            <v>9</v>
          </cell>
        </row>
        <row r="8">
          <cell r="B8">
            <v>27</v>
          </cell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B9">
            <v>35</v>
          </cell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B10">
            <v>38</v>
          </cell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B11">
            <v>42</v>
          </cell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B17">
            <v>62</v>
          </cell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B18">
            <v>21</v>
          </cell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J12">
            <v>20</v>
          </cell>
        </row>
      </sheetData>
      <sheetData sheetId="21"/>
      <sheetData sheetId="2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
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</sheetNames>
    <sheetDataSet>
      <sheetData sheetId="0"/>
      <sheetData sheetId="1"/>
      <sheetData sheetId="2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/>
      <sheetData sheetId="43"/>
      <sheetData sheetId="44"/>
      <sheetData sheetId="45"/>
      <sheetData sheetId="4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17-1"/>
      <sheetName val="бд16-17"/>
    </sheetNames>
    <sheetDataSet>
      <sheetData sheetId="0" refreshError="1"/>
      <sheetData sheetId="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CPI_296"/>
      <sheetName val="CPI_I_296"/>
      <sheetName val="CPI_Y_296"/>
      <sheetName val="CPI_335"/>
      <sheetName val="CPI_I_335"/>
      <sheetName val="CPI_Y_335"/>
      <sheetName val="CPI_335_I"/>
      <sheetName val="CPI_M_old"/>
      <sheetName val="CPI_C_old"/>
      <sheetName val="CPI_Y_old"/>
      <sheetName val="CPI_296_I"/>
      <sheetName val="CPI_M"/>
      <sheetName val="CPI_Mr"/>
      <sheetName val="CPI_C"/>
      <sheetName val="CPI_Y"/>
      <sheetName val="CPI_M_contr"/>
      <sheetName val="CPI_Y_contr"/>
      <sheetName val="ExpTab"/>
      <sheetName val="DataWPI"/>
      <sheetName val="WPI"/>
      <sheetName val="WPI_Tab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2015</v>
          </cell>
        </row>
        <row r="7">
          <cell r="H7">
            <v>2</v>
          </cell>
        </row>
        <row r="8">
          <cell r="H8" t="str">
            <v>лютий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9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13">
          <cell r="B13">
            <v>14</v>
          </cell>
        </row>
        <row r="32">
          <cell r="B32">
            <v>15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37">
          <cell r="B37">
            <v>20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3"/>
      <sheetName val="т17-2 "/>
      <sheetName val="т17-6"/>
      <sheetName val="т17-4-99"/>
      <sheetName val="т15-0"/>
      <sheetName val="т18"/>
      <sheetName val="т17-1 "/>
      <sheetName val="т17мб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1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1 (2)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1">
          <cell r="K51">
            <v>4.7</v>
          </cell>
        </row>
      </sheetData>
      <sheetData sheetId="35"/>
      <sheetData sheetId="36"/>
      <sheetData sheetId="37">
        <row r="24">
          <cell r="D24">
            <v>2.2999999999999972</v>
          </cell>
        </row>
      </sheetData>
      <sheetData sheetId="38"/>
      <sheetData sheetId="39"/>
      <sheetData sheetId="40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2001"/>
      <sheetName val="2002"/>
      <sheetName val="2003"/>
      <sheetName val="2004"/>
      <sheetName val="2005"/>
      <sheetName val="2006"/>
      <sheetName val="94-06"/>
    </sheetNames>
    <sheetDataSet>
      <sheetData sheetId="0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2"/>
      <sheetName val="2003"/>
      <sheetName val="2004"/>
      <sheetName val="2005"/>
      <sheetName val="2006"/>
      <sheetName val="C"/>
      <sheetName val="94-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CPIQ (2)"/>
      <sheetName val="I"/>
      <sheetName val="TG"/>
      <sheetName val="Tc"/>
      <sheetName val="Desc"/>
    </sheetNames>
    <sheetDataSet>
      <sheetData sheetId="0" refreshError="1"/>
      <sheetData sheetId="1" refreshError="1"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48"/>
  <sheetViews>
    <sheetView showGridLines="0" zoomScale="90" zoomScaleNormal="90" zoomScalePageLayoutView="90" workbookViewId="0">
      <selection activeCell="J7" sqref="J7"/>
    </sheetView>
  </sheetViews>
  <sheetFormatPr defaultColWidth="9.140625" defaultRowHeight="12.75"/>
  <cols>
    <col min="1" max="1" width="54.85546875" style="22" customWidth="1"/>
    <col min="2" max="2" width="12" style="22" customWidth="1"/>
    <col min="3" max="16384" width="9.140625" style="22"/>
  </cols>
  <sheetData>
    <row r="1" spans="1:7" ht="15.75" customHeight="1">
      <c r="A1" s="413" t="s">
        <v>290</v>
      </c>
      <c r="B1" s="414"/>
      <c r="C1" s="414"/>
      <c r="D1" s="414"/>
      <c r="E1" s="414"/>
      <c r="F1" s="414"/>
      <c r="G1" s="415"/>
    </row>
    <row r="2" spans="1:7" ht="15.75" customHeight="1">
      <c r="A2" s="416" t="s">
        <v>116</v>
      </c>
      <c r="B2" s="417"/>
      <c r="C2" s="417"/>
      <c r="D2" s="417"/>
      <c r="E2" s="417"/>
      <c r="F2" s="417"/>
      <c r="G2" s="418"/>
    </row>
    <row r="3" spans="1:7" ht="12.75" customHeight="1">
      <c r="A3" s="420"/>
      <c r="B3" s="420" t="s">
        <v>291</v>
      </c>
      <c r="C3" s="419"/>
      <c r="D3" s="419"/>
      <c r="E3" s="419"/>
      <c r="F3" s="419"/>
      <c r="G3" s="420" t="s">
        <v>304</v>
      </c>
    </row>
    <row r="4" spans="1:7" ht="25.5" customHeight="1">
      <c r="A4" s="421"/>
      <c r="B4" s="421"/>
      <c r="C4" s="422" t="s">
        <v>155</v>
      </c>
      <c r="D4" s="422" t="s">
        <v>268</v>
      </c>
      <c r="E4" s="422" t="s">
        <v>292</v>
      </c>
      <c r="F4" s="422"/>
      <c r="G4" s="421"/>
    </row>
    <row r="5" spans="1:7">
      <c r="A5" s="421"/>
      <c r="B5" s="423"/>
      <c r="C5" s="422"/>
      <c r="D5" s="422"/>
      <c r="E5" s="337" t="s">
        <v>78</v>
      </c>
      <c r="F5" s="337" t="s">
        <v>77</v>
      </c>
      <c r="G5" s="421"/>
    </row>
    <row r="6" spans="1:7">
      <c r="A6" s="111" t="s">
        <v>28</v>
      </c>
      <c r="B6" s="112">
        <v>100</v>
      </c>
      <c r="C6" s="112">
        <v>12.4</v>
      </c>
      <c r="D6" s="112">
        <v>13.7</v>
      </c>
      <c r="E6" s="112">
        <v>14.1</v>
      </c>
      <c r="F6" s="112">
        <v>14</v>
      </c>
      <c r="G6" s="112">
        <v>0.9</v>
      </c>
    </row>
    <row r="7" spans="1:7">
      <c r="A7" s="113" t="s">
        <v>29</v>
      </c>
      <c r="B7" s="114">
        <v>58.908898052851121</v>
      </c>
      <c r="C7" s="114">
        <v>5.8</v>
      </c>
      <c r="D7" s="114">
        <v>9.5</v>
      </c>
      <c r="E7" s="114">
        <v>9.8000000000000007</v>
      </c>
      <c r="F7" s="114">
        <v>9.6999999999999993</v>
      </c>
      <c r="G7" s="114">
        <v>0.6</v>
      </c>
    </row>
    <row r="8" spans="1:7">
      <c r="A8" s="113" t="s">
        <v>281</v>
      </c>
      <c r="B8" s="114">
        <v>41.1</v>
      </c>
      <c r="C8" s="114">
        <v>17.5</v>
      </c>
      <c r="D8" s="114">
        <v>19.399999999999999</v>
      </c>
      <c r="E8" s="114">
        <v>19.8</v>
      </c>
      <c r="F8" s="114">
        <v>19.399999999999999</v>
      </c>
      <c r="G8" s="114">
        <v>1.1000000000000001</v>
      </c>
    </row>
    <row r="9" spans="1:7">
      <c r="A9" s="36" t="s">
        <v>30</v>
      </c>
      <c r="B9" s="37">
        <v>18.639638981926442</v>
      </c>
      <c r="C9" s="37">
        <v>1.2</v>
      </c>
      <c r="D9" s="37">
        <v>23.5</v>
      </c>
      <c r="E9" s="37">
        <v>23.6</v>
      </c>
      <c r="F9" s="37">
        <v>22.9</v>
      </c>
      <c r="G9" s="37">
        <v>0.7</v>
      </c>
    </row>
    <row r="10" spans="1:7">
      <c r="A10" s="36" t="s">
        <v>31</v>
      </c>
      <c r="B10" s="37">
        <v>18.455425037915152</v>
      </c>
      <c r="C10" s="37">
        <v>34.6</v>
      </c>
      <c r="D10" s="37">
        <v>16.100000000000001</v>
      </c>
      <c r="E10" s="37">
        <v>16.2</v>
      </c>
      <c r="F10" s="37">
        <v>16.100000000000001</v>
      </c>
      <c r="G10" s="37">
        <v>1.2</v>
      </c>
    </row>
    <row r="11" spans="1:7">
      <c r="A11" s="36" t="s">
        <v>32</v>
      </c>
      <c r="B11" s="37">
        <v>3.996037927307281</v>
      </c>
      <c r="C11" s="37">
        <v>19.5</v>
      </c>
      <c r="D11" s="37">
        <v>20</v>
      </c>
      <c r="E11" s="37">
        <v>21.8</v>
      </c>
      <c r="F11" s="37">
        <v>21.9</v>
      </c>
      <c r="G11" s="37">
        <v>2.2000000000000002</v>
      </c>
    </row>
    <row r="12" spans="1:7" ht="15.75" customHeight="1">
      <c r="A12" s="416" t="s">
        <v>123</v>
      </c>
      <c r="B12" s="417"/>
      <c r="C12" s="417"/>
      <c r="D12" s="417"/>
      <c r="E12" s="417"/>
      <c r="F12" s="417"/>
      <c r="G12" s="418"/>
    </row>
    <row r="13" spans="1:7">
      <c r="A13" s="113" t="s">
        <v>267</v>
      </c>
      <c r="B13" s="114">
        <v>42.567670790412294</v>
      </c>
      <c r="C13" s="114">
        <v>3.2785704741724544</v>
      </c>
      <c r="D13" s="114">
        <v>17.7</v>
      </c>
      <c r="E13" s="114">
        <v>17.899999999999999</v>
      </c>
      <c r="F13" s="114">
        <v>17.3</v>
      </c>
      <c r="G13" s="114">
        <v>1</v>
      </c>
    </row>
    <row r="14" spans="1:7">
      <c r="A14" s="113" t="s">
        <v>33</v>
      </c>
      <c r="B14" s="114">
        <v>8.2970375127827811</v>
      </c>
      <c r="C14" s="114">
        <v>22.47546239042957</v>
      </c>
      <c r="D14" s="114">
        <v>20.7</v>
      </c>
      <c r="E14" s="114">
        <v>20.6</v>
      </c>
      <c r="F14" s="114">
        <v>20.2</v>
      </c>
      <c r="G14" s="114">
        <v>1.4</v>
      </c>
    </row>
    <row r="15" spans="1:7">
      <c r="A15" s="113" t="s">
        <v>34</v>
      </c>
      <c r="B15" s="114">
        <v>5.6008062504676621</v>
      </c>
      <c r="C15" s="114">
        <v>5.4681014802227281</v>
      </c>
      <c r="D15" s="114">
        <v>0.9</v>
      </c>
      <c r="E15" s="114">
        <v>1.4</v>
      </c>
      <c r="F15" s="114">
        <v>1.4</v>
      </c>
      <c r="G15" s="114">
        <v>-2.8</v>
      </c>
    </row>
    <row r="16" spans="1:7">
      <c r="A16" s="113" t="s">
        <v>35</v>
      </c>
      <c r="B16" s="114">
        <v>6.1393198313920125</v>
      </c>
      <c r="C16" s="114">
        <v>47.202421482963217</v>
      </c>
      <c r="D16" s="114">
        <v>10.6</v>
      </c>
      <c r="E16" s="114">
        <v>10.7</v>
      </c>
      <c r="F16" s="114">
        <v>10.9</v>
      </c>
      <c r="G16" s="114">
        <v>0.4</v>
      </c>
    </row>
    <row r="17" spans="1:7">
      <c r="A17" s="38" t="s">
        <v>278</v>
      </c>
      <c r="B17" s="37">
        <v>0.28902275747663525</v>
      </c>
      <c r="C17" s="37">
        <v>11.505982684307526</v>
      </c>
      <c r="D17" s="37">
        <v>47.5</v>
      </c>
      <c r="E17" s="37">
        <v>52.7</v>
      </c>
      <c r="F17" s="37">
        <v>52.1</v>
      </c>
      <c r="G17" s="37">
        <v>2.2000000000000002</v>
      </c>
    </row>
    <row r="18" spans="1:7">
      <c r="A18" s="38" t="s">
        <v>156</v>
      </c>
      <c r="B18" s="37">
        <v>0.19343768137693929</v>
      </c>
      <c r="C18" s="37">
        <v>42.066953271897148</v>
      </c>
      <c r="D18" s="37">
        <v>20.2</v>
      </c>
      <c r="E18" s="37">
        <v>20.6</v>
      </c>
      <c r="F18" s="37">
        <v>22.8</v>
      </c>
      <c r="G18" s="37">
        <v>2.1</v>
      </c>
    </row>
    <row r="19" spans="1:7">
      <c r="A19" s="38" t="s">
        <v>36</v>
      </c>
      <c r="B19" s="37">
        <v>0.21376232137617565</v>
      </c>
      <c r="C19" s="37">
        <v>82.933681153551163</v>
      </c>
      <c r="D19" s="37">
        <v>0.87859688006652448</v>
      </c>
      <c r="E19" s="37">
        <v>0.9</v>
      </c>
      <c r="F19" s="37">
        <v>0.9</v>
      </c>
      <c r="G19" s="37">
        <v>0</v>
      </c>
    </row>
    <row r="20" spans="1:7">
      <c r="A20" s="38" t="s">
        <v>37</v>
      </c>
      <c r="B20" s="37">
        <v>1.7344598147306476</v>
      </c>
      <c r="C20" s="37">
        <v>42.035068999999993</v>
      </c>
      <c r="D20" s="37">
        <v>1.2</v>
      </c>
      <c r="E20" s="37">
        <v>1.2</v>
      </c>
      <c r="F20" s="37">
        <v>1.2</v>
      </c>
      <c r="G20" s="37">
        <v>0</v>
      </c>
    </row>
    <row r="21" spans="1:7">
      <c r="A21" s="38" t="s">
        <v>38</v>
      </c>
      <c r="B21" s="37">
        <v>1.074573763731266</v>
      </c>
      <c r="C21" s="37">
        <v>89.346361582511491</v>
      </c>
      <c r="D21" s="37">
        <v>3.7928590290761974</v>
      </c>
      <c r="E21" s="37">
        <v>3.7</v>
      </c>
      <c r="F21" s="37">
        <v>3.7</v>
      </c>
      <c r="G21" s="37">
        <v>0.1</v>
      </c>
    </row>
    <row r="22" spans="1:7">
      <c r="A22" s="38" t="s">
        <v>277</v>
      </c>
      <c r="B22" s="37">
        <v>0.99521275597595438</v>
      </c>
      <c r="C22" s="37">
        <v>60.005600000000015</v>
      </c>
      <c r="D22" s="37">
        <v>28.1</v>
      </c>
      <c r="E22" s="37">
        <v>28.1</v>
      </c>
      <c r="F22" s="37">
        <v>28.1</v>
      </c>
      <c r="G22" s="37">
        <v>0</v>
      </c>
    </row>
    <row r="23" spans="1:7">
      <c r="A23" s="113" t="s">
        <v>39</v>
      </c>
      <c r="B23" s="114">
        <v>11.825162746614122</v>
      </c>
      <c r="C23" s="114">
        <v>11.410560502962028</v>
      </c>
      <c r="D23" s="114">
        <v>16.7</v>
      </c>
      <c r="E23" s="114">
        <v>17.100000000000001</v>
      </c>
      <c r="F23" s="114">
        <v>16.5</v>
      </c>
      <c r="G23" s="114">
        <v>3</v>
      </c>
    </row>
    <row r="24" spans="1:7">
      <c r="A24" s="113" t="s">
        <v>40</v>
      </c>
      <c r="B24" s="114">
        <v>3.1398872621155816</v>
      </c>
      <c r="C24" s="114">
        <v>4.0389558871914204</v>
      </c>
      <c r="D24" s="114">
        <v>9.1</v>
      </c>
      <c r="E24" s="114">
        <v>11.7</v>
      </c>
      <c r="F24" s="114">
        <v>11.9</v>
      </c>
      <c r="G24" s="114">
        <v>2.8</v>
      </c>
    </row>
    <row r="25" spans="1:7">
      <c r="A25" s="113" t="s">
        <v>41</v>
      </c>
      <c r="B25" s="114">
        <v>1.5068871124635224</v>
      </c>
      <c r="C25" s="114">
        <v>13.669516070916401</v>
      </c>
      <c r="D25" s="114">
        <v>14.9</v>
      </c>
      <c r="E25" s="114">
        <v>15.3</v>
      </c>
      <c r="F25" s="114">
        <v>15.3</v>
      </c>
      <c r="G25" s="114">
        <v>1.4</v>
      </c>
    </row>
    <row r="26" spans="1:7" ht="12.75" customHeight="1">
      <c r="A26" s="416" t="s">
        <v>124</v>
      </c>
      <c r="B26" s="417"/>
      <c r="C26" s="417"/>
      <c r="D26" s="417"/>
      <c r="E26" s="417"/>
      <c r="F26" s="417"/>
      <c r="G26" s="418"/>
    </row>
    <row r="27" spans="1:7" ht="12.75" customHeight="1">
      <c r="A27" s="420"/>
      <c r="B27" s="420" t="s">
        <v>293</v>
      </c>
      <c r="C27" s="426"/>
      <c r="D27" s="426"/>
      <c r="E27" s="426"/>
      <c r="F27" s="427"/>
      <c r="G27" s="420" t="s">
        <v>304</v>
      </c>
    </row>
    <row r="28" spans="1:7" ht="25.5" customHeight="1">
      <c r="A28" s="421"/>
      <c r="B28" s="421"/>
      <c r="C28" s="422" t="s">
        <v>155</v>
      </c>
      <c r="D28" s="420" t="s">
        <v>268</v>
      </c>
      <c r="E28" s="422" t="s">
        <v>292</v>
      </c>
      <c r="F28" s="422"/>
      <c r="G28" s="421"/>
    </row>
    <row r="29" spans="1:7">
      <c r="A29" s="421"/>
      <c r="B29" s="423"/>
      <c r="C29" s="422"/>
      <c r="D29" s="423"/>
      <c r="E29" s="337" t="s">
        <v>78</v>
      </c>
      <c r="F29" s="337" t="s">
        <v>77</v>
      </c>
      <c r="G29" s="421"/>
    </row>
    <row r="30" spans="1:7">
      <c r="A30" s="111" t="s">
        <v>42</v>
      </c>
      <c r="B30" s="267">
        <v>100</v>
      </c>
      <c r="C30" s="112">
        <v>35.700000000000003</v>
      </c>
      <c r="D30" s="112">
        <v>16.5</v>
      </c>
      <c r="E30" s="112">
        <v>22</v>
      </c>
      <c r="F30" s="112">
        <v>19.599999999999994</v>
      </c>
      <c r="G30" s="112">
        <v>1.2000000000000028</v>
      </c>
    </row>
    <row r="31" spans="1:7">
      <c r="A31" s="113" t="s">
        <v>43</v>
      </c>
      <c r="B31" s="268">
        <v>14.72041335585795</v>
      </c>
      <c r="C31" s="114">
        <v>85.1</v>
      </c>
      <c r="D31" s="114">
        <v>30.4</v>
      </c>
      <c r="E31" s="114">
        <v>23.099999999999994</v>
      </c>
      <c r="F31" s="114">
        <v>23.5</v>
      </c>
      <c r="G31" s="114">
        <v>2.5999999999999943</v>
      </c>
    </row>
    <row r="32" spans="1:7">
      <c r="A32" s="290" t="s">
        <v>44</v>
      </c>
      <c r="B32" s="269">
        <v>2.5374744341262687</v>
      </c>
      <c r="C32" s="103">
        <v>40.4</v>
      </c>
      <c r="D32" s="103">
        <v>47.8</v>
      </c>
      <c r="E32" s="103">
        <v>37.099999999999994</v>
      </c>
      <c r="F32" s="103">
        <v>39.099999999999994</v>
      </c>
      <c r="G32" s="103">
        <v>0.20000000000000284</v>
      </c>
    </row>
    <row r="33" spans="1:7">
      <c r="A33" s="290" t="s">
        <v>45</v>
      </c>
      <c r="B33" s="269">
        <v>5.0558101104748063</v>
      </c>
      <c r="C33" s="103">
        <v>76.5</v>
      </c>
      <c r="D33" s="103">
        <v>16.100000000000001</v>
      </c>
      <c r="E33" s="103">
        <v>11.099999999999994</v>
      </c>
      <c r="F33" s="103">
        <v>8.2000000000000028</v>
      </c>
      <c r="G33" s="103">
        <v>-2.5999999999999943</v>
      </c>
    </row>
    <row r="34" spans="1:7">
      <c r="A34" s="290" t="s">
        <v>46</v>
      </c>
      <c r="B34" s="269">
        <v>6.0008525830727484</v>
      </c>
      <c r="C34" s="103">
        <v>107.2</v>
      </c>
      <c r="D34" s="103">
        <v>29.3</v>
      </c>
      <c r="E34" s="103">
        <v>21.099999999999994</v>
      </c>
      <c r="F34" s="103">
        <v>23.299999999999997</v>
      </c>
      <c r="G34" s="103">
        <v>7.5999999999999943</v>
      </c>
    </row>
    <row r="35" spans="1:7">
      <c r="A35" s="113" t="s">
        <v>47</v>
      </c>
      <c r="B35" s="268">
        <v>65.725446938345641</v>
      </c>
      <c r="C35" s="114">
        <v>22.6</v>
      </c>
      <c r="D35" s="114">
        <v>18.5</v>
      </c>
      <c r="E35" s="114">
        <v>18</v>
      </c>
      <c r="F35" s="114">
        <v>15.200000000000003</v>
      </c>
      <c r="G35" s="114">
        <v>1.2000000000000028</v>
      </c>
    </row>
    <row r="36" spans="1:7">
      <c r="A36" s="213" t="s">
        <v>48</v>
      </c>
      <c r="B36" s="269">
        <v>21.171137063314646</v>
      </c>
      <c r="C36" s="103">
        <v>16.2</v>
      </c>
      <c r="D36" s="103">
        <v>12.5</v>
      </c>
      <c r="E36" s="103">
        <v>11.900000000000006</v>
      </c>
      <c r="F36" s="103">
        <v>10.900000000000006</v>
      </c>
      <c r="G36" s="103">
        <v>1</v>
      </c>
    </row>
    <row r="37" spans="1:7">
      <c r="A37" s="290" t="s">
        <v>49</v>
      </c>
      <c r="B37" s="269">
        <v>3.858785729612682</v>
      </c>
      <c r="C37" s="103">
        <v>61.7</v>
      </c>
      <c r="D37" s="103">
        <v>43</v>
      </c>
      <c r="E37" s="103">
        <v>34.400000000000006</v>
      </c>
      <c r="F37" s="103">
        <v>25.400000000000006</v>
      </c>
      <c r="G37" s="103">
        <v>-1.2999999999999972</v>
      </c>
    </row>
    <row r="38" spans="1:7">
      <c r="A38" s="290" t="s">
        <v>50</v>
      </c>
      <c r="B38" s="269">
        <v>2.7763357076127337</v>
      </c>
      <c r="C38" s="103">
        <v>-1.4</v>
      </c>
      <c r="D38" s="103">
        <v>21.9</v>
      </c>
      <c r="E38" s="103">
        <v>17.5</v>
      </c>
      <c r="F38" s="103">
        <v>10.900000000000006</v>
      </c>
      <c r="G38" s="103">
        <v>1.0999999999999943</v>
      </c>
    </row>
    <row r="39" spans="1:7" ht="25.5">
      <c r="A39" s="290" t="s">
        <v>279</v>
      </c>
      <c r="B39" s="269">
        <v>1.3585748371198767</v>
      </c>
      <c r="C39" s="103">
        <v>8.5</v>
      </c>
      <c r="D39" s="103">
        <v>11</v>
      </c>
      <c r="E39" s="103">
        <v>11.900000000000006</v>
      </c>
      <c r="F39" s="103">
        <v>10.200000000000003</v>
      </c>
      <c r="G39" s="103">
        <v>0.29999999999999716</v>
      </c>
    </row>
    <row r="40" spans="1:7" ht="25.5">
      <c r="A40" s="290" t="s">
        <v>51</v>
      </c>
      <c r="B40" s="269">
        <v>5.1388902515467452</v>
      </c>
      <c r="C40" s="103">
        <v>9.5</v>
      </c>
      <c r="D40" s="103">
        <v>12.5</v>
      </c>
      <c r="E40" s="103">
        <v>13.799999999999997</v>
      </c>
      <c r="F40" s="103">
        <v>11.700000000000003</v>
      </c>
      <c r="G40" s="103">
        <v>0.70000000000000284</v>
      </c>
    </row>
    <row r="41" spans="1:7" ht="25.5">
      <c r="A41" s="290" t="s">
        <v>52</v>
      </c>
      <c r="B41" s="269">
        <v>18.368146985659735</v>
      </c>
      <c r="C41" s="103">
        <v>41.8</v>
      </c>
      <c r="D41" s="103">
        <v>26.9</v>
      </c>
      <c r="E41" s="103">
        <v>26.799999999999997</v>
      </c>
      <c r="F41" s="103">
        <v>21.700000000000003</v>
      </c>
      <c r="G41" s="103">
        <v>2.5999999999999943</v>
      </c>
    </row>
    <row r="42" spans="1:7" ht="12.75" customHeight="1">
      <c r="A42" s="290" t="s">
        <v>53</v>
      </c>
      <c r="B42" s="269">
        <v>2.7893249013264896</v>
      </c>
      <c r="C42" s="103">
        <v>11.4</v>
      </c>
      <c r="D42" s="103">
        <v>17.899999999999999</v>
      </c>
      <c r="E42" s="103">
        <v>22.099999999999994</v>
      </c>
      <c r="F42" s="103">
        <v>16.700000000000003</v>
      </c>
      <c r="G42" s="103">
        <v>-0.29999999999999716</v>
      </c>
    </row>
    <row r="43" spans="1:7" ht="12.75" customHeight="1">
      <c r="A43" s="214" t="s">
        <v>54</v>
      </c>
      <c r="B43" s="114">
        <v>19.554139705796405</v>
      </c>
      <c r="C43" s="114">
        <v>51.5</v>
      </c>
      <c r="D43" s="114">
        <v>4</v>
      </c>
      <c r="E43" s="114">
        <v>31.099999999999994</v>
      </c>
      <c r="F43" s="114">
        <v>29</v>
      </c>
      <c r="G43" s="114">
        <v>0.20000000000000284</v>
      </c>
    </row>
    <row r="44" spans="1:7" ht="9" customHeight="1">
      <c r="A44" s="424" t="s">
        <v>269</v>
      </c>
      <c r="B44" s="424"/>
      <c r="C44" s="424"/>
      <c r="D44" s="424"/>
      <c r="E44" s="424"/>
      <c r="F44" s="424"/>
      <c r="G44" s="424"/>
    </row>
    <row r="45" spans="1:7" ht="27.75" customHeight="1">
      <c r="A45" s="424"/>
      <c r="B45" s="424"/>
      <c r="C45" s="424"/>
      <c r="D45" s="424"/>
      <c r="E45" s="424"/>
      <c r="F45" s="424"/>
      <c r="G45" s="424"/>
    </row>
    <row r="46" spans="1:7" ht="27" customHeight="1">
      <c r="A46" s="425" t="s">
        <v>294</v>
      </c>
      <c r="B46" s="425"/>
      <c r="C46" s="425"/>
      <c r="D46" s="425"/>
      <c r="E46" s="425"/>
      <c r="F46" s="425"/>
      <c r="G46" s="425"/>
    </row>
    <row r="47" spans="1:7" ht="12.75" customHeight="1"/>
    <row r="48" spans="1:7" ht="33.75" customHeight="1"/>
  </sheetData>
  <mergeCells count="20">
    <mergeCell ref="D28:D29"/>
    <mergeCell ref="E28:F28"/>
    <mergeCell ref="A44:G45"/>
    <mergeCell ref="A46:G46"/>
    <mergeCell ref="B3:B5"/>
    <mergeCell ref="A3:A5"/>
    <mergeCell ref="A27:A29"/>
    <mergeCell ref="B27:B29"/>
    <mergeCell ref="A12:G12"/>
    <mergeCell ref="A26:G26"/>
    <mergeCell ref="C27:F27"/>
    <mergeCell ref="G27:G29"/>
    <mergeCell ref="C28:C29"/>
    <mergeCell ref="A1:G1"/>
    <mergeCell ref="A2:G2"/>
    <mergeCell ref="C3:F3"/>
    <mergeCell ref="G3:G5"/>
    <mergeCell ref="C4:C5"/>
    <mergeCell ref="D4:D5"/>
    <mergeCell ref="E4:F4"/>
  </mergeCells>
  <pageMargins left="0.7" right="0.7" top="0.75" bottom="0.75" header="0.3" footer="0.3"/>
  <pageSetup paperSize="9" scale="72" orientation="landscape" r:id="rId1"/>
  <headerFooter>
    <oddHeader>&amp;L&amp;"-,звичайний"&amp;12&amp;K8CBA97Макроекономічний та монетарний огляд&amp;R&amp;"-,звичайний"&amp;12&amp;K7CBE87Березень 2018 року</oddHeader>
    <oddFooter>&amp;C&amp;"-,звичайний"&amp;12&amp;K8CBA97Національний банк України
Департамент монетарної політики та економічного аналізу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J28"/>
  <sheetViews>
    <sheetView showGridLines="0" tabSelected="1" zoomScale="85" zoomScaleNormal="85" zoomScaleSheetLayoutView="100" workbookViewId="0">
      <selection activeCell="P10" sqref="P10"/>
    </sheetView>
  </sheetViews>
  <sheetFormatPr defaultColWidth="9.42578125" defaultRowHeight="12.75"/>
  <cols>
    <col min="1" max="1" width="9.42578125" style="1"/>
    <col min="2" max="2" width="27.42578125" style="1" customWidth="1"/>
    <col min="3" max="3" width="15.5703125" style="1" customWidth="1"/>
    <col min="4" max="6" width="9" style="1" customWidth="1"/>
    <col min="7" max="16384" width="9.42578125" style="1"/>
  </cols>
  <sheetData>
    <row r="1" spans="1:10" ht="20.25" customHeight="1">
      <c r="A1" s="22"/>
      <c r="B1" s="438" t="s">
        <v>282</v>
      </c>
      <c r="C1" s="438"/>
      <c r="D1" s="438"/>
      <c r="E1" s="438"/>
      <c r="F1" s="438"/>
      <c r="G1" s="438"/>
      <c r="H1" s="438"/>
      <c r="I1" s="438"/>
      <c r="J1" s="438"/>
    </row>
    <row r="2" spans="1:10" ht="13.15" customHeight="1">
      <c r="A2" s="22"/>
      <c r="B2" s="430" t="s">
        <v>0</v>
      </c>
      <c r="C2" s="430" t="s">
        <v>275</v>
      </c>
      <c r="D2" s="437" t="s">
        <v>280</v>
      </c>
      <c r="E2" s="437"/>
      <c r="F2" s="437"/>
      <c r="G2" s="437"/>
      <c r="H2" s="437"/>
      <c r="I2" s="437"/>
      <c r="J2" s="437"/>
    </row>
    <row r="3" spans="1:10">
      <c r="A3" s="22"/>
      <c r="B3" s="430"/>
      <c r="C3" s="430"/>
      <c r="D3" s="432">
        <v>2014</v>
      </c>
      <c r="E3" s="432">
        <v>2015</v>
      </c>
      <c r="F3" s="432">
        <v>2016</v>
      </c>
      <c r="G3" s="436">
        <v>2017</v>
      </c>
      <c r="H3" s="437">
        <v>2018</v>
      </c>
      <c r="I3" s="437"/>
      <c r="J3" s="437"/>
    </row>
    <row r="4" spans="1:10">
      <c r="A4" s="22"/>
      <c r="B4" s="430"/>
      <c r="C4" s="430"/>
      <c r="D4" s="433"/>
      <c r="E4" s="433"/>
      <c r="F4" s="433"/>
      <c r="G4" s="432">
        <v>2017</v>
      </c>
      <c r="H4" s="343" t="s">
        <v>276</v>
      </c>
      <c r="I4" s="344" t="s">
        <v>300</v>
      </c>
      <c r="J4" s="344" t="s">
        <v>309</v>
      </c>
    </row>
    <row r="5" spans="1:10">
      <c r="A5" s="22"/>
      <c r="B5" s="285" t="s">
        <v>111</v>
      </c>
      <c r="C5" s="286">
        <v>100</v>
      </c>
      <c r="D5" s="287">
        <v>-9.6236945786266119</v>
      </c>
      <c r="E5" s="287">
        <v>-11.383538361749103</v>
      </c>
      <c r="F5" s="287">
        <v>4.766184722496476</v>
      </c>
      <c r="G5" s="287">
        <v>2.197677782067629</v>
      </c>
      <c r="H5" s="287">
        <v>5.2373560743753247</v>
      </c>
      <c r="I5" s="287">
        <v>3.1</v>
      </c>
      <c r="J5" s="287">
        <v>4.4000000000000004</v>
      </c>
    </row>
    <row r="6" spans="1:10">
      <c r="A6" s="22"/>
      <c r="B6" s="23" t="s">
        <v>1</v>
      </c>
      <c r="C6" s="24">
        <v>20.537789436042655</v>
      </c>
      <c r="D6" s="25">
        <v>2.2000000000000002</v>
      </c>
      <c r="E6" s="24">
        <v>-4.7999999999999972</v>
      </c>
      <c r="F6" s="24">
        <v>6.2999999999999972</v>
      </c>
      <c r="G6" s="24">
        <v>-2.7</v>
      </c>
      <c r="H6" s="24">
        <v>1.1000000000000001</v>
      </c>
      <c r="I6" s="24">
        <v>-1.8</v>
      </c>
      <c r="J6" s="24">
        <v>-0.3</v>
      </c>
    </row>
    <row r="7" spans="1:10">
      <c r="B7" s="23" t="s">
        <v>2</v>
      </c>
      <c r="C7" s="24">
        <v>9.8680359778894466</v>
      </c>
      <c r="D7" s="25">
        <v>-13.700000000000003</v>
      </c>
      <c r="E7" s="24">
        <v>-14.2</v>
      </c>
      <c r="F7" s="24">
        <v>-0.2</v>
      </c>
      <c r="G7" s="24">
        <v>-5.7999999999999972</v>
      </c>
      <c r="H7" s="24">
        <v>-0.20000000000000284</v>
      </c>
      <c r="I7" s="24">
        <v>2.2999999999999998</v>
      </c>
      <c r="J7" s="24">
        <v>1</v>
      </c>
    </row>
    <row r="8" spans="1:10">
      <c r="B8" s="23" t="s">
        <v>3</v>
      </c>
      <c r="C8" s="24">
        <v>20.699517460413901</v>
      </c>
      <c r="D8" s="25">
        <v>-9.2999999999999972</v>
      </c>
      <c r="E8" s="24">
        <v>-12.6</v>
      </c>
      <c r="F8" s="24">
        <v>4.3</v>
      </c>
      <c r="G8" s="24">
        <v>4</v>
      </c>
      <c r="H8" s="24">
        <v>9.7000000000000028</v>
      </c>
      <c r="I8" s="24">
        <v>3.4</v>
      </c>
      <c r="J8" s="24">
        <v>6.5</v>
      </c>
    </row>
    <row r="9" spans="1:10" ht="25.5">
      <c r="B9" s="23" t="s">
        <v>74</v>
      </c>
      <c r="C9" s="24">
        <v>5.0137995278990681</v>
      </c>
      <c r="D9" s="25">
        <v>-6.5999999999999943</v>
      </c>
      <c r="E9" s="24">
        <v>-12</v>
      </c>
      <c r="F9" s="24">
        <v>2.5</v>
      </c>
      <c r="G9" s="24">
        <v>-6.5</v>
      </c>
      <c r="H9" s="24">
        <v>-8.0999999999999943</v>
      </c>
      <c r="I9" s="24">
        <v>-3.8</v>
      </c>
      <c r="J9" s="24">
        <v>-6.1</v>
      </c>
    </row>
    <row r="10" spans="1:10">
      <c r="B10" s="23" t="s">
        <v>4</v>
      </c>
      <c r="C10" s="24">
        <v>3.9502479097471976</v>
      </c>
      <c r="D10" s="25">
        <v>-20.400000000000006</v>
      </c>
      <c r="E10" s="24">
        <v>-12.3</v>
      </c>
      <c r="F10" s="24">
        <v>17.400000000000006</v>
      </c>
      <c r="G10" s="24">
        <v>20.9</v>
      </c>
      <c r="H10" s="24">
        <v>-1</v>
      </c>
      <c r="I10" s="24">
        <v>-2.2999999999999998</v>
      </c>
      <c r="J10" s="24">
        <v>0.7</v>
      </c>
    </row>
    <row r="11" spans="1:10" ht="15">
      <c r="B11" s="23" t="s">
        <v>283</v>
      </c>
      <c r="C11" s="24">
        <v>4.824427073965353</v>
      </c>
      <c r="D11" s="25">
        <v>-8.9000000000000057</v>
      </c>
      <c r="E11" s="24">
        <v>-20.700000000000003</v>
      </c>
      <c r="F11" s="24">
        <v>4.2999999999999972</v>
      </c>
      <c r="G11" s="24">
        <v>8.8000000000000007</v>
      </c>
      <c r="H11" s="24">
        <v>9.6</v>
      </c>
      <c r="I11" s="24">
        <v>5.6</v>
      </c>
      <c r="J11" s="24">
        <v>7.5</v>
      </c>
    </row>
    <row r="12" spans="1:10" ht="15">
      <c r="B12" s="23" t="s">
        <v>284</v>
      </c>
      <c r="C12" s="24">
        <v>19.297708295861408</v>
      </c>
      <c r="D12" s="25">
        <v>-17.900000000000006</v>
      </c>
      <c r="E12" s="24">
        <v>-7.5</v>
      </c>
      <c r="F12" s="24">
        <v>4.7000000000000028</v>
      </c>
      <c r="G12" s="24">
        <v>2.8</v>
      </c>
      <c r="H12" s="24">
        <v>13</v>
      </c>
      <c r="I12" s="24">
        <v>9.1999999999999993</v>
      </c>
      <c r="J12" s="24">
        <v>10.9</v>
      </c>
    </row>
    <row r="13" spans="1:10" ht="15">
      <c r="B13" s="23" t="s">
        <v>285</v>
      </c>
      <c r="C13" s="24">
        <v>9.9814706844994507</v>
      </c>
      <c r="D13" s="25">
        <v>-10.1</v>
      </c>
      <c r="E13" s="24">
        <v>-5.3</v>
      </c>
      <c r="F13" s="24">
        <v>2.4000000000000057</v>
      </c>
      <c r="G13" s="24">
        <v>5.7999999999999972</v>
      </c>
      <c r="H13" s="24">
        <v>-9.2999999999999972</v>
      </c>
      <c r="I13" s="24">
        <v>-7.6</v>
      </c>
      <c r="J13" s="24">
        <v>-6.5</v>
      </c>
    </row>
    <row r="14" spans="1:10" ht="15">
      <c r="B14" s="23" t="s">
        <v>286</v>
      </c>
      <c r="C14" s="24">
        <v>5.8270036336815014</v>
      </c>
      <c r="D14" s="25">
        <v>-11.6</v>
      </c>
      <c r="E14" s="24">
        <v>-8.6999999999999993</v>
      </c>
      <c r="F14" s="24">
        <v>5.4000000000000057</v>
      </c>
      <c r="G14" s="24">
        <v>7.4000000000000057</v>
      </c>
      <c r="H14" s="24">
        <v>3.2000000000000028</v>
      </c>
      <c r="I14" s="24">
        <v>2.4</v>
      </c>
      <c r="J14" s="24">
        <v>3.9</v>
      </c>
    </row>
    <row r="15" spans="1:10">
      <c r="B15" s="288" t="s">
        <v>114</v>
      </c>
      <c r="C15" s="287"/>
      <c r="D15" s="289"/>
      <c r="E15" s="289"/>
      <c r="F15" s="289"/>
      <c r="G15" s="289"/>
      <c r="H15" s="289"/>
      <c r="I15" s="289"/>
      <c r="J15" s="289"/>
    </row>
    <row r="16" spans="1:10">
      <c r="B16" s="23" t="s">
        <v>75</v>
      </c>
      <c r="C16" s="431" t="s">
        <v>274</v>
      </c>
      <c r="D16" s="25">
        <v>-10.099999999999994</v>
      </c>
      <c r="E16" s="24">
        <v>-13</v>
      </c>
      <c r="F16" s="24">
        <v>2.8</v>
      </c>
      <c r="G16" s="24">
        <v>-0.1</v>
      </c>
      <c r="H16" s="24">
        <v>3.5999999999999943</v>
      </c>
      <c r="I16" s="24">
        <v>1.9</v>
      </c>
      <c r="J16" s="24">
        <v>2.7999999999999972</v>
      </c>
    </row>
    <row r="17" spans="2:10">
      <c r="B17" s="23" t="s">
        <v>5</v>
      </c>
      <c r="C17" s="431"/>
      <c r="D17" s="25">
        <v>2.5</v>
      </c>
      <c r="E17" s="24">
        <v>-10.7</v>
      </c>
      <c r="F17" s="24">
        <v>4.4000000000000004</v>
      </c>
      <c r="G17" s="24">
        <v>2.7</v>
      </c>
      <c r="H17" s="24">
        <v>2.9</v>
      </c>
      <c r="I17" s="24">
        <v>-4.5999999999999996</v>
      </c>
      <c r="J17" s="24">
        <v>-1</v>
      </c>
    </row>
    <row r="18" spans="2:10" ht="25.5">
      <c r="B18" s="23" t="s">
        <v>76</v>
      </c>
      <c r="C18" s="431"/>
      <c r="D18" s="25">
        <v>-21.3</v>
      </c>
      <c r="E18" s="24">
        <v>-19.100000000000001</v>
      </c>
      <c r="F18" s="24">
        <v>8.6999999999999993</v>
      </c>
      <c r="G18" s="24">
        <v>-15</v>
      </c>
      <c r="H18" s="24">
        <v>-5.7</v>
      </c>
      <c r="I18" s="24">
        <v>6.3</v>
      </c>
      <c r="J18" s="24">
        <v>-0.3</v>
      </c>
    </row>
    <row r="19" spans="2:10">
      <c r="B19" s="23" t="s">
        <v>6</v>
      </c>
      <c r="C19" s="431"/>
      <c r="D19" s="25">
        <v>-14.2</v>
      </c>
      <c r="E19" s="24">
        <v>-15.2</v>
      </c>
      <c r="F19" s="24">
        <v>1.1000000000000001</v>
      </c>
      <c r="G19" s="24">
        <v>17.399999999999999</v>
      </c>
      <c r="H19" s="24">
        <v>55.9</v>
      </c>
      <c r="I19" s="24">
        <v>43.1</v>
      </c>
      <c r="J19" s="24">
        <v>49.6</v>
      </c>
    </row>
    <row r="20" spans="2:10">
      <c r="B20" s="23" t="s">
        <v>7</v>
      </c>
      <c r="C20" s="431"/>
      <c r="D20" s="25">
        <v>-14.5</v>
      </c>
      <c r="E20" s="24">
        <v>-16.100000000000001</v>
      </c>
      <c r="F20" s="25">
        <v>6.8</v>
      </c>
      <c r="G20" s="25">
        <v>-0.4</v>
      </c>
      <c r="H20" s="25">
        <v>7.9</v>
      </c>
      <c r="I20" s="25">
        <v>4.5999999999999996</v>
      </c>
      <c r="J20" s="25">
        <v>6.2</v>
      </c>
    </row>
    <row r="21" spans="2:10">
      <c r="B21" s="23" t="s">
        <v>8</v>
      </c>
      <c r="C21" s="431"/>
      <c r="D21" s="34">
        <v>-20.6</v>
      </c>
      <c r="E21" s="24">
        <v>-14.1</v>
      </c>
      <c r="F21" s="24">
        <v>2</v>
      </c>
      <c r="G21" s="24">
        <v>7.3</v>
      </c>
      <c r="H21" s="24">
        <v>22.1</v>
      </c>
      <c r="I21" s="24">
        <v>5.9</v>
      </c>
      <c r="J21" s="24">
        <v>13.5</v>
      </c>
    </row>
    <row r="22" spans="2:10">
      <c r="B22" s="35" t="s">
        <v>9</v>
      </c>
      <c r="C22" s="431"/>
      <c r="D22" s="34">
        <v>3.5</v>
      </c>
      <c r="E22" s="24">
        <v>-1.1000000000000001</v>
      </c>
      <c r="F22" s="24">
        <v>17.8</v>
      </c>
      <c r="G22" s="24">
        <v>11.7</v>
      </c>
      <c r="H22" s="24">
        <v>-10.1</v>
      </c>
      <c r="I22" s="24">
        <v>-0.3</v>
      </c>
      <c r="J22" s="24">
        <v>-0.4</v>
      </c>
    </row>
    <row r="23" spans="2:10" ht="8.25" customHeight="1">
      <c r="B23" s="305"/>
      <c r="C23" s="306"/>
      <c r="D23" s="307"/>
      <c r="E23" s="308"/>
      <c r="F23" s="308"/>
    </row>
    <row r="24" spans="2:10">
      <c r="B24" s="434" t="s">
        <v>289</v>
      </c>
      <c r="C24" s="435"/>
      <c r="D24" s="435"/>
      <c r="E24" s="435"/>
      <c r="F24" s="435"/>
    </row>
    <row r="25" spans="2:10" ht="4.5" customHeight="1">
      <c r="B25" s="303"/>
      <c r="C25" s="304"/>
      <c r="D25" s="304"/>
      <c r="E25" s="304"/>
      <c r="F25" s="304"/>
    </row>
    <row r="26" spans="2:10" ht="27.75" customHeight="1">
      <c r="B26" s="434" t="s">
        <v>287</v>
      </c>
      <c r="C26" s="435"/>
      <c r="D26" s="435"/>
      <c r="E26" s="435"/>
      <c r="F26" s="435"/>
    </row>
    <row r="27" spans="2:10" ht="4.5" customHeight="1">
      <c r="B27" s="303"/>
      <c r="C27" s="304"/>
      <c r="D27" s="304"/>
      <c r="E27" s="304"/>
      <c r="F27" s="304"/>
    </row>
    <row r="28" spans="2:10" ht="30.75" customHeight="1">
      <c r="B28" s="428" t="s">
        <v>288</v>
      </c>
      <c r="C28" s="429"/>
      <c r="D28" s="429"/>
      <c r="E28" s="429"/>
      <c r="F28" s="429"/>
    </row>
  </sheetData>
  <mergeCells count="13">
    <mergeCell ref="G3:G4"/>
    <mergeCell ref="B26:F26"/>
    <mergeCell ref="H3:J3"/>
    <mergeCell ref="D2:J2"/>
    <mergeCell ref="B1:J1"/>
    <mergeCell ref="B28:F28"/>
    <mergeCell ref="B2:B4"/>
    <mergeCell ref="C2:C4"/>
    <mergeCell ref="C16:C22"/>
    <mergeCell ref="D3:D4"/>
    <mergeCell ref="E3:E4"/>
    <mergeCell ref="F3:F4"/>
    <mergeCell ref="B24:F24"/>
  </mergeCells>
  <pageMargins left="0.51181102362204722" right="0.39370078740157483" top="0.78740157480314965" bottom="0.98425196850393704" header="0.51181102362204722" footer="0.51181102362204722"/>
  <pageSetup paperSize="9" scale="74" orientation="landscape" r:id="rId1"/>
  <headerFooter>
    <oddHeader>&amp;L&amp;"-,звичайний"&amp;12&amp;K8CBA97Макроекономічний та монетарний огляд&amp;R&amp;"-,звичайний"&amp;12&amp;K7CBE87Березень 2018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>
    <tabColor theme="0"/>
    <pageSetUpPr fitToPage="1"/>
  </sheetPr>
  <dimension ref="A1:BI29"/>
  <sheetViews>
    <sheetView zoomScale="85" zoomScaleNormal="85" workbookViewId="0">
      <selection activeCell="AD12" sqref="AD12"/>
    </sheetView>
  </sheetViews>
  <sheetFormatPr defaultColWidth="9.140625" defaultRowHeight="15"/>
  <cols>
    <col min="1" max="1" width="54.140625" style="221" customWidth="1"/>
    <col min="2" max="2" width="8.5703125" style="221" customWidth="1"/>
    <col min="3" max="3" width="7.42578125" style="221" hidden="1" customWidth="1"/>
    <col min="4" max="4" width="7.7109375" style="221" hidden="1" customWidth="1"/>
    <col min="5" max="6" width="7.42578125" style="221" hidden="1" customWidth="1"/>
    <col min="7" max="12" width="7.7109375" style="221" hidden="1" customWidth="1"/>
    <col min="13" max="16" width="8.28515625" style="221" hidden="1" customWidth="1"/>
    <col min="17" max="17" width="7.7109375" style="221" hidden="1" customWidth="1"/>
    <col min="18" max="18" width="7.42578125" style="221" hidden="1" customWidth="1"/>
    <col min="19" max="19" width="7.28515625" style="221" hidden="1" customWidth="1"/>
    <col min="20" max="20" width="9" style="221" hidden="1" customWidth="1"/>
    <col min="21" max="29" width="8.140625" style="221" hidden="1" customWidth="1"/>
    <col min="30" max="30" width="8.140625" style="221" customWidth="1"/>
    <col min="31" max="32" width="8.140625" style="221" hidden="1" customWidth="1"/>
    <col min="33" max="33" width="9" style="221" hidden="1" customWidth="1"/>
    <col min="34" max="42" width="8.140625" style="221" hidden="1" customWidth="1"/>
    <col min="43" max="45" width="8.140625" style="221" customWidth="1"/>
    <col min="46" max="58" width="9" style="221" customWidth="1"/>
    <col min="59" max="59" width="8.5703125" style="255" customWidth="1"/>
    <col min="60" max="60" width="7.7109375" style="255" bestFit="1" customWidth="1"/>
    <col min="61" max="16384" width="9.140625" style="221"/>
  </cols>
  <sheetData>
    <row r="1" spans="1:61" ht="16.5" thickBot="1">
      <c r="A1" s="453" t="s">
        <v>10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  <c r="Q1" s="454"/>
      <c r="R1" s="454"/>
      <c r="S1" s="454"/>
      <c r="T1" s="454"/>
      <c r="U1" s="454"/>
      <c r="V1" s="454"/>
      <c r="W1" s="454"/>
      <c r="X1" s="454"/>
      <c r="Y1" s="454"/>
      <c r="Z1" s="454"/>
      <c r="AA1" s="454"/>
      <c r="AB1" s="454"/>
      <c r="AC1" s="454"/>
      <c r="AD1" s="454"/>
      <c r="AE1" s="454"/>
      <c r="AF1" s="454"/>
      <c r="AG1" s="454"/>
      <c r="AH1" s="454"/>
      <c r="AI1" s="454"/>
      <c r="AJ1" s="454"/>
      <c r="AK1" s="454"/>
      <c r="AL1" s="454"/>
      <c r="AM1" s="454"/>
      <c r="AN1" s="454"/>
      <c r="AO1" s="454"/>
      <c r="AP1" s="454"/>
      <c r="AQ1" s="454"/>
      <c r="AR1" s="454"/>
      <c r="AS1" s="454"/>
      <c r="AT1" s="454"/>
      <c r="AU1" s="454"/>
      <c r="AV1" s="454"/>
      <c r="AW1" s="454"/>
      <c r="AX1" s="454"/>
      <c r="AY1" s="454"/>
      <c r="AZ1" s="454"/>
      <c r="BA1" s="454"/>
      <c r="BB1" s="454"/>
      <c r="BC1" s="454"/>
      <c r="BD1" s="454"/>
      <c r="BE1" s="454"/>
      <c r="BF1" s="454"/>
      <c r="BG1" s="454"/>
      <c r="BH1" s="455"/>
    </row>
    <row r="2" spans="1:61" ht="15.75" thickBot="1">
      <c r="A2" s="456" t="s">
        <v>11</v>
      </c>
      <c r="B2" s="458" t="s">
        <v>12</v>
      </c>
      <c r="C2" s="460">
        <v>2012</v>
      </c>
      <c r="D2" s="460">
        <v>2013</v>
      </c>
      <c r="E2" s="448" t="s">
        <v>174</v>
      </c>
      <c r="F2" s="449"/>
      <c r="G2" s="449"/>
      <c r="H2" s="449"/>
      <c r="I2" s="449"/>
      <c r="J2" s="449"/>
      <c r="K2" s="449"/>
      <c r="L2" s="449"/>
      <c r="M2" s="449"/>
      <c r="N2" s="449"/>
      <c r="O2" s="449"/>
      <c r="P2" s="450"/>
      <c r="Q2" s="462">
        <v>2014</v>
      </c>
      <c r="R2" s="448" t="s">
        <v>175</v>
      </c>
      <c r="S2" s="449"/>
      <c r="T2" s="449"/>
      <c r="U2" s="449"/>
      <c r="V2" s="449"/>
      <c r="W2" s="449"/>
      <c r="X2" s="449"/>
      <c r="Y2" s="449"/>
      <c r="Z2" s="449"/>
      <c r="AA2" s="449"/>
      <c r="AB2" s="449"/>
      <c r="AC2" s="450"/>
      <c r="AD2" s="446">
        <v>2015</v>
      </c>
      <c r="AE2" s="448" t="s">
        <v>176</v>
      </c>
      <c r="AF2" s="449"/>
      <c r="AG2" s="449"/>
      <c r="AH2" s="449"/>
      <c r="AI2" s="449"/>
      <c r="AJ2" s="449"/>
      <c r="AK2" s="449"/>
      <c r="AL2" s="449"/>
      <c r="AM2" s="449"/>
      <c r="AN2" s="449"/>
      <c r="AO2" s="449"/>
      <c r="AP2" s="450"/>
      <c r="AQ2" s="451">
        <v>2016</v>
      </c>
      <c r="AR2" s="448">
        <v>2017</v>
      </c>
      <c r="AS2" s="449"/>
      <c r="AT2" s="449"/>
      <c r="AU2" s="449"/>
      <c r="AV2" s="449"/>
      <c r="AW2" s="449"/>
      <c r="AX2" s="449"/>
      <c r="AY2" s="449"/>
      <c r="AZ2" s="449"/>
      <c r="BA2" s="449"/>
      <c r="BB2" s="449"/>
      <c r="BC2" s="450"/>
      <c r="BD2" s="451">
        <v>2017</v>
      </c>
      <c r="BE2" s="448">
        <v>2018</v>
      </c>
      <c r="BF2" s="450"/>
      <c r="BG2" s="449" t="s">
        <v>13</v>
      </c>
      <c r="BH2" s="450"/>
    </row>
    <row r="3" spans="1:61" ht="39" thickBot="1">
      <c r="A3" s="457"/>
      <c r="B3" s="459"/>
      <c r="C3" s="461"/>
      <c r="D3" s="461"/>
      <c r="E3" s="222" t="s">
        <v>78</v>
      </c>
      <c r="F3" s="223" t="s">
        <v>77</v>
      </c>
      <c r="G3" s="223" t="s">
        <v>108</v>
      </c>
      <c r="H3" s="223" t="s">
        <v>112</v>
      </c>
      <c r="I3" s="223" t="s">
        <v>113</v>
      </c>
      <c r="J3" s="223" t="s">
        <v>115</v>
      </c>
      <c r="K3" s="223" t="s">
        <v>117</v>
      </c>
      <c r="L3" s="223" t="s">
        <v>118</v>
      </c>
      <c r="M3" s="223" t="s">
        <v>121</v>
      </c>
      <c r="N3" s="223" t="s">
        <v>122</v>
      </c>
      <c r="O3" s="223" t="s">
        <v>125</v>
      </c>
      <c r="P3" s="224" t="s">
        <v>128</v>
      </c>
      <c r="Q3" s="463"/>
      <c r="R3" s="222" t="s">
        <v>78</v>
      </c>
      <c r="S3" s="223" t="s">
        <v>77</v>
      </c>
      <c r="T3" s="223" t="s">
        <v>108</v>
      </c>
      <c r="U3" s="223" t="s">
        <v>112</v>
      </c>
      <c r="V3" s="223" t="s">
        <v>113</v>
      </c>
      <c r="W3" s="223" t="s">
        <v>115</v>
      </c>
      <c r="X3" s="223" t="s">
        <v>117</v>
      </c>
      <c r="Y3" s="223" t="s">
        <v>118</v>
      </c>
      <c r="Z3" s="223" t="s">
        <v>121</v>
      </c>
      <c r="AA3" s="223" t="s">
        <v>122</v>
      </c>
      <c r="AB3" s="223" t="s">
        <v>125</v>
      </c>
      <c r="AC3" s="224" t="s">
        <v>128</v>
      </c>
      <c r="AD3" s="447"/>
      <c r="AE3" s="225" t="s">
        <v>78</v>
      </c>
      <c r="AF3" s="226" t="s">
        <v>77</v>
      </c>
      <c r="AG3" s="226" t="s">
        <v>108</v>
      </c>
      <c r="AH3" s="226" t="s">
        <v>112</v>
      </c>
      <c r="AI3" s="226" t="s">
        <v>113</v>
      </c>
      <c r="AJ3" s="226" t="s">
        <v>115</v>
      </c>
      <c r="AK3" s="226" t="s">
        <v>117</v>
      </c>
      <c r="AL3" s="226" t="s">
        <v>118</v>
      </c>
      <c r="AM3" s="226" t="s">
        <v>121</v>
      </c>
      <c r="AN3" s="226" t="s">
        <v>122</v>
      </c>
      <c r="AO3" s="226" t="s">
        <v>125</v>
      </c>
      <c r="AP3" s="227" t="s">
        <v>128</v>
      </c>
      <c r="AQ3" s="452"/>
      <c r="AR3" s="225" t="s">
        <v>78</v>
      </c>
      <c r="AS3" s="226" t="s">
        <v>77</v>
      </c>
      <c r="AT3" s="226" t="s">
        <v>108</v>
      </c>
      <c r="AU3" s="226" t="s">
        <v>112</v>
      </c>
      <c r="AV3" s="226" t="s">
        <v>113</v>
      </c>
      <c r="AW3" s="226" t="s">
        <v>115</v>
      </c>
      <c r="AX3" s="226" t="s">
        <v>117</v>
      </c>
      <c r="AY3" s="226" t="s">
        <v>118</v>
      </c>
      <c r="AZ3" s="226" t="s">
        <v>121</v>
      </c>
      <c r="BA3" s="226" t="s">
        <v>122</v>
      </c>
      <c r="BB3" s="226" t="s">
        <v>125</v>
      </c>
      <c r="BC3" s="227" t="s">
        <v>128</v>
      </c>
      <c r="BD3" s="464"/>
      <c r="BE3" s="383" t="s">
        <v>78</v>
      </c>
      <c r="BF3" s="227" t="s">
        <v>77</v>
      </c>
      <c r="BG3" s="228" t="s">
        <v>14</v>
      </c>
      <c r="BH3" s="229" t="s">
        <v>15</v>
      </c>
    </row>
    <row r="4" spans="1:61">
      <c r="A4" s="230" t="s">
        <v>252</v>
      </c>
      <c r="B4" s="231" t="s">
        <v>16</v>
      </c>
      <c r="C4" s="395">
        <v>45633.599999999999</v>
      </c>
      <c r="D4" s="396">
        <v>45553</v>
      </c>
      <c r="E4" s="232">
        <v>43057.267</v>
      </c>
      <c r="F4" s="233">
        <v>43042.879999999997</v>
      </c>
      <c r="G4" s="233">
        <v>43023</v>
      </c>
      <c r="H4" s="234">
        <v>43009.3</v>
      </c>
      <c r="I4" s="233">
        <v>42995.5</v>
      </c>
      <c r="J4" s="234">
        <v>42988.025999999998</v>
      </c>
      <c r="K4" s="234">
        <v>42981.9</v>
      </c>
      <c r="L4" s="234">
        <v>42977.366999999998</v>
      </c>
      <c r="M4" s="234">
        <v>42973.696000000004</v>
      </c>
      <c r="N4" s="234">
        <v>42965.105000000003</v>
      </c>
      <c r="O4" s="235">
        <v>42953.889000000003</v>
      </c>
      <c r="P4" s="236">
        <v>42928.9</v>
      </c>
      <c r="Q4" s="397">
        <v>42929</v>
      </c>
      <c r="R4" s="232">
        <v>42910.9</v>
      </c>
      <c r="S4" s="233">
        <v>42896</v>
      </c>
      <c r="T4" s="233">
        <v>42874</v>
      </c>
      <c r="U4" s="234">
        <v>42854</v>
      </c>
      <c r="V4" s="233">
        <v>42837</v>
      </c>
      <c r="W4" s="234">
        <v>42823</v>
      </c>
      <c r="X4" s="234">
        <v>42814</v>
      </c>
      <c r="Y4" s="234">
        <v>42806</v>
      </c>
      <c r="Z4" s="234">
        <v>42801</v>
      </c>
      <c r="AA4" s="234">
        <v>42789</v>
      </c>
      <c r="AB4" s="234">
        <v>42775</v>
      </c>
      <c r="AC4" s="237" t="s">
        <v>253</v>
      </c>
      <c r="AD4" s="398" t="s">
        <v>253</v>
      </c>
      <c r="AE4" s="238" t="s">
        <v>254</v>
      </c>
      <c r="AF4" s="239" t="s">
        <v>255</v>
      </c>
      <c r="AG4" s="239" t="s">
        <v>256</v>
      </c>
      <c r="AH4" s="240" t="s">
        <v>257</v>
      </c>
      <c r="AI4" s="239" t="s">
        <v>258</v>
      </c>
      <c r="AJ4" s="240" t="s">
        <v>259</v>
      </c>
      <c r="AK4" s="240" t="s">
        <v>260</v>
      </c>
      <c r="AL4" s="240" t="s">
        <v>261</v>
      </c>
      <c r="AM4" s="240">
        <v>42635</v>
      </c>
      <c r="AN4" s="240">
        <v>42620.006999999998</v>
      </c>
      <c r="AO4" s="240">
        <v>42603.853999999999</v>
      </c>
      <c r="AP4" s="241">
        <v>42584.5</v>
      </c>
      <c r="AQ4" s="334">
        <v>42584.5</v>
      </c>
      <c r="AR4" s="270">
        <v>42558.328000000001</v>
      </c>
      <c r="AS4" s="292">
        <v>42541.633000000002</v>
      </c>
      <c r="AT4" s="292">
        <v>42522.767</v>
      </c>
      <c r="AU4" s="292">
        <v>42501.767</v>
      </c>
      <c r="AV4" s="292">
        <v>42481.972000000002</v>
      </c>
      <c r="AW4" s="292">
        <v>42467.036999999997</v>
      </c>
      <c r="AX4" s="292">
        <v>42456.012000000002</v>
      </c>
      <c r="AY4" s="292">
        <v>42444.919000000002</v>
      </c>
      <c r="AZ4" s="292">
        <v>42434.767</v>
      </c>
      <c r="BA4" s="292">
        <v>42418.235000000001</v>
      </c>
      <c r="BB4" s="292">
        <v>42403.027000000002</v>
      </c>
      <c r="BC4" s="241">
        <v>42386.402999999998</v>
      </c>
      <c r="BD4" s="384">
        <v>42386.402999999998</v>
      </c>
      <c r="BE4" s="270">
        <v>42364.932999999997</v>
      </c>
      <c r="BF4" s="241" t="s">
        <v>20</v>
      </c>
      <c r="BG4" s="329">
        <v>-5.0653036069135737E-2</v>
      </c>
      <c r="BH4" s="323">
        <v>-0.45442339746054472</v>
      </c>
      <c r="BI4" s="342"/>
    </row>
    <row r="5" spans="1:61" ht="25.5">
      <c r="A5" s="242" t="s">
        <v>177</v>
      </c>
      <c r="B5" s="243" t="s">
        <v>17</v>
      </c>
      <c r="C5" s="399">
        <v>10.358599999999999</v>
      </c>
      <c r="D5" s="400">
        <v>9.9577000000000009</v>
      </c>
      <c r="E5" s="244">
        <v>9.5655999999999999</v>
      </c>
      <c r="F5" s="245">
        <v>9.5340000000000007</v>
      </c>
      <c r="G5" s="245">
        <v>9.5341000000000005</v>
      </c>
      <c r="H5" s="245">
        <v>9.4734999999999996</v>
      </c>
      <c r="I5" s="245">
        <v>9.4062999999999999</v>
      </c>
      <c r="J5" s="245">
        <v>9.3680000000000003</v>
      </c>
      <c r="K5" s="245" t="s">
        <v>119</v>
      </c>
      <c r="L5" s="245" t="s">
        <v>119</v>
      </c>
      <c r="M5" s="245">
        <v>8.8000000000000007</v>
      </c>
      <c r="N5" s="245">
        <v>8.6888000000000005</v>
      </c>
      <c r="O5" s="245">
        <v>8.5</v>
      </c>
      <c r="P5" s="246">
        <v>8.3930000000000007</v>
      </c>
      <c r="Q5" s="325">
        <v>8.3927999999999994</v>
      </c>
      <c r="R5" s="244">
        <v>8.1</v>
      </c>
      <c r="S5" s="245">
        <v>8.1228999999999996</v>
      </c>
      <c r="T5" s="245">
        <v>8.1318999999999999</v>
      </c>
      <c r="U5" s="245">
        <v>8.0753000000000004</v>
      </c>
      <c r="V5" s="245">
        <v>8.0393000000000008</v>
      </c>
      <c r="W5" s="245">
        <v>8.0329999999999995</v>
      </c>
      <c r="X5" s="245">
        <v>7.9909999999999997</v>
      </c>
      <c r="Y5" s="245">
        <v>7.9539999999999997</v>
      </c>
      <c r="Z5" s="245">
        <v>7.9509999999999996</v>
      </c>
      <c r="AA5" s="245">
        <v>8</v>
      </c>
      <c r="AB5" s="245">
        <v>7.931</v>
      </c>
      <c r="AC5" s="246">
        <v>7.8449999999999998</v>
      </c>
      <c r="AD5" s="399">
        <v>7.8449999999999998</v>
      </c>
      <c r="AE5" s="244">
        <v>7.7995999999999999</v>
      </c>
      <c r="AF5" s="312">
        <v>7.8476999999999997</v>
      </c>
      <c r="AG5" s="312">
        <v>7.8907999999999996</v>
      </c>
      <c r="AH5" s="312">
        <v>7.8857999999999997</v>
      </c>
      <c r="AI5" s="312">
        <v>7.8520000000000003</v>
      </c>
      <c r="AJ5" s="312">
        <v>7.8234000000000004</v>
      </c>
      <c r="AK5" s="312">
        <v>7.8146000000000004</v>
      </c>
      <c r="AL5" s="312">
        <v>7.8087</v>
      </c>
      <c r="AM5" s="312">
        <v>7.8074000000000003</v>
      </c>
      <c r="AN5" s="312">
        <v>7.8263999999999996</v>
      </c>
      <c r="AO5" s="312">
        <v>7.8185000000000002</v>
      </c>
      <c r="AP5" s="313">
        <v>7.7704000000000004</v>
      </c>
      <c r="AQ5" s="324">
        <v>7.77</v>
      </c>
      <c r="AR5" s="311">
        <v>7.665</v>
      </c>
      <c r="AS5" s="312">
        <v>7.7270000000000003</v>
      </c>
      <c r="AT5" s="312">
        <v>7.73</v>
      </c>
      <c r="AU5" s="312">
        <v>7.7030000000000003</v>
      </c>
      <c r="AV5" s="312">
        <v>7.6867000000000001</v>
      </c>
      <c r="AW5" s="312">
        <v>7.6683000000000003</v>
      </c>
      <c r="AX5" s="312">
        <v>7.6650999999999998</v>
      </c>
      <c r="AY5" s="312">
        <v>7.6512000000000002</v>
      </c>
      <c r="AZ5" s="330">
        <v>7.6595000000000004</v>
      </c>
      <c r="BA5" s="330">
        <v>7.6905999999999999</v>
      </c>
      <c r="BB5" s="330">
        <v>7.6761999999999997</v>
      </c>
      <c r="BC5" s="336">
        <v>7.6306000000000003</v>
      </c>
      <c r="BD5" s="385">
        <f>BC5</f>
        <v>7.6306000000000003</v>
      </c>
      <c r="BE5" s="386">
        <v>7.6856</v>
      </c>
      <c r="BF5" s="336">
        <v>7.7057000000000002</v>
      </c>
      <c r="BG5" s="331">
        <v>0.26152805246175603</v>
      </c>
      <c r="BH5" s="247">
        <v>-0.27565678788663206</v>
      </c>
    </row>
    <row r="6" spans="1:61">
      <c r="A6" s="248" t="s">
        <v>178</v>
      </c>
      <c r="B6" s="243" t="s">
        <v>18</v>
      </c>
      <c r="C6" s="399">
        <v>1.8</v>
      </c>
      <c r="D6" s="400">
        <v>1.8</v>
      </c>
      <c r="E6" s="244">
        <v>1.9</v>
      </c>
      <c r="F6" s="245">
        <v>1.9</v>
      </c>
      <c r="G6" s="245">
        <v>1.8</v>
      </c>
      <c r="H6" s="245">
        <v>1.8</v>
      </c>
      <c r="I6" s="245">
        <v>1.7</v>
      </c>
      <c r="J6" s="245">
        <v>1.7</v>
      </c>
      <c r="K6" s="245">
        <v>1.6</v>
      </c>
      <c r="L6" s="245">
        <v>1.6</v>
      </c>
      <c r="M6" s="245">
        <v>1.6</v>
      </c>
      <c r="N6" s="245">
        <v>1.5</v>
      </c>
      <c r="O6" s="245">
        <v>1.7</v>
      </c>
      <c r="P6" s="246">
        <v>1.9</v>
      </c>
      <c r="Q6" s="325">
        <v>1.9</v>
      </c>
      <c r="R6" s="244">
        <v>2</v>
      </c>
      <c r="S6" s="245">
        <v>2</v>
      </c>
      <c r="T6" s="245">
        <v>1.9</v>
      </c>
      <c r="U6" s="245">
        <v>1.8</v>
      </c>
      <c r="V6" s="245">
        <v>1.8</v>
      </c>
      <c r="W6" s="245">
        <v>1.7</v>
      </c>
      <c r="X6" s="245">
        <v>1.6</v>
      </c>
      <c r="Y6" s="245">
        <v>1.6</v>
      </c>
      <c r="Z6" s="245">
        <v>1.5</v>
      </c>
      <c r="AA6" s="245">
        <v>1.5</v>
      </c>
      <c r="AB6" s="245">
        <v>1.6</v>
      </c>
      <c r="AC6" s="246">
        <v>1.9</v>
      </c>
      <c r="AD6" s="399">
        <v>1.9</v>
      </c>
      <c r="AE6" s="244">
        <v>1.9</v>
      </c>
      <c r="AF6" s="245">
        <v>1.9</v>
      </c>
      <c r="AG6" s="245">
        <v>1.7</v>
      </c>
      <c r="AH6" s="245">
        <v>1.6</v>
      </c>
      <c r="AI6" s="245">
        <v>1.6</v>
      </c>
      <c r="AJ6" s="245">
        <v>1.5</v>
      </c>
      <c r="AK6" s="245">
        <v>1.4</v>
      </c>
      <c r="AL6" s="245">
        <v>1.3</v>
      </c>
      <c r="AM6" s="245">
        <v>1.3</v>
      </c>
      <c r="AN6" s="245">
        <v>1.2</v>
      </c>
      <c r="AO6" s="245">
        <v>1.3</v>
      </c>
      <c r="AP6" s="246">
        <v>1.5</v>
      </c>
      <c r="AQ6" s="325">
        <v>1.5</v>
      </c>
      <c r="AR6" s="244">
        <v>1.6</v>
      </c>
      <c r="AS6" s="245">
        <v>1.7</v>
      </c>
      <c r="AT6" s="245">
        <v>1.5</v>
      </c>
      <c r="AU6" s="245">
        <v>1.4</v>
      </c>
      <c r="AV6" s="245">
        <v>1.3</v>
      </c>
      <c r="AW6" s="245">
        <v>1.3</v>
      </c>
      <c r="AX6" s="245">
        <v>1.2</v>
      </c>
      <c r="AY6" s="245">
        <v>1.2</v>
      </c>
      <c r="AZ6" s="296">
        <v>1.2</v>
      </c>
      <c r="BA6" s="296">
        <v>1.1000000000000001</v>
      </c>
      <c r="BB6" s="296">
        <v>1.2</v>
      </c>
      <c r="BC6" s="247">
        <v>1.4</v>
      </c>
      <c r="BD6" s="387">
        <v>1.4</v>
      </c>
      <c r="BE6" s="388">
        <v>1.4</v>
      </c>
      <c r="BF6" s="247">
        <v>1.5</v>
      </c>
      <c r="BG6" s="332" t="s">
        <v>305</v>
      </c>
      <c r="BH6" s="249" t="s">
        <v>299</v>
      </c>
    </row>
    <row r="7" spans="1:61">
      <c r="A7" s="248" t="s">
        <v>24</v>
      </c>
      <c r="B7" s="243" t="s">
        <v>16</v>
      </c>
      <c r="C7" s="401">
        <v>506.8</v>
      </c>
      <c r="D7" s="393">
        <v>487.7</v>
      </c>
      <c r="E7" s="250">
        <v>504.9</v>
      </c>
      <c r="F7" s="251">
        <v>515.70000000000005</v>
      </c>
      <c r="G7" s="251">
        <v>492.3</v>
      </c>
      <c r="H7" s="251">
        <v>474.7</v>
      </c>
      <c r="I7" s="251">
        <v>456.1</v>
      </c>
      <c r="J7" s="251">
        <v>437.5</v>
      </c>
      <c r="K7" s="251">
        <v>433.5</v>
      </c>
      <c r="L7" s="251">
        <v>426.1</v>
      </c>
      <c r="M7" s="251">
        <v>418</v>
      </c>
      <c r="N7" s="251">
        <v>402.7</v>
      </c>
      <c r="O7" s="251">
        <v>450.6</v>
      </c>
      <c r="P7" s="252">
        <v>512.20000000000005</v>
      </c>
      <c r="Q7" s="326">
        <v>512</v>
      </c>
      <c r="R7" s="250">
        <v>524</v>
      </c>
      <c r="S7" s="251">
        <v>523</v>
      </c>
      <c r="T7" s="251">
        <v>506.8</v>
      </c>
      <c r="U7" s="251">
        <v>486.4</v>
      </c>
      <c r="V7" s="251">
        <v>469.4</v>
      </c>
      <c r="W7" s="251">
        <v>443.9</v>
      </c>
      <c r="X7" s="251">
        <v>427.5</v>
      </c>
      <c r="Y7" s="251">
        <v>414.7</v>
      </c>
      <c r="Z7" s="251">
        <v>407</v>
      </c>
      <c r="AA7" s="251">
        <v>394.1</v>
      </c>
      <c r="AB7" s="251">
        <v>433.5</v>
      </c>
      <c r="AC7" s="252">
        <v>490.8</v>
      </c>
      <c r="AD7" s="401">
        <v>491</v>
      </c>
      <c r="AE7" s="250">
        <v>508.6</v>
      </c>
      <c r="AF7" s="251">
        <v>508.2</v>
      </c>
      <c r="AG7" s="251">
        <v>467.5</v>
      </c>
      <c r="AH7" s="251">
        <v>434.7</v>
      </c>
      <c r="AI7" s="251">
        <v>416.4</v>
      </c>
      <c r="AJ7" s="251">
        <v>388.9</v>
      </c>
      <c r="AK7" s="251">
        <v>369.7</v>
      </c>
      <c r="AL7" s="251">
        <v>355.7</v>
      </c>
      <c r="AM7" s="251">
        <v>341.5</v>
      </c>
      <c r="AN7" s="251">
        <v>316.2</v>
      </c>
      <c r="AO7" s="251">
        <v>337.9</v>
      </c>
      <c r="AP7" s="252">
        <v>390.8</v>
      </c>
      <c r="AQ7" s="326">
        <v>390.8</v>
      </c>
      <c r="AR7" s="250">
        <v>429</v>
      </c>
      <c r="AS7" s="251">
        <v>439.4</v>
      </c>
      <c r="AT7" s="251">
        <v>406.8</v>
      </c>
      <c r="AU7" s="251">
        <v>374.2</v>
      </c>
      <c r="AV7" s="251">
        <v>352.6</v>
      </c>
      <c r="AW7" s="251">
        <v>330.2</v>
      </c>
      <c r="AX7" s="251">
        <v>319.89999999999998</v>
      </c>
      <c r="AY7" s="251">
        <v>311.89999999999998</v>
      </c>
      <c r="AZ7" s="295">
        <v>303</v>
      </c>
      <c r="BA7" s="295">
        <v>281.89999999999998</v>
      </c>
      <c r="BB7" s="295">
        <v>309</v>
      </c>
      <c r="BC7" s="293">
        <v>354.4</v>
      </c>
      <c r="BD7" s="389">
        <f>BC7</f>
        <v>354.4</v>
      </c>
      <c r="BE7" s="390">
        <v>378.9</v>
      </c>
      <c r="BF7" s="293">
        <v>383.7</v>
      </c>
      <c r="BG7" s="331">
        <v>1.2668250197941404</v>
      </c>
      <c r="BH7" s="247">
        <v>-12.676376877560301</v>
      </c>
    </row>
    <row r="8" spans="1:61" ht="25.5">
      <c r="A8" s="248" t="s">
        <v>120</v>
      </c>
      <c r="B8" s="243" t="s">
        <v>18</v>
      </c>
      <c r="C8" s="399">
        <v>7.5</v>
      </c>
      <c r="D8" s="400">
        <v>7.2</v>
      </c>
      <c r="E8" s="250" t="s">
        <v>20</v>
      </c>
      <c r="F8" s="251" t="s">
        <v>20</v>
      </c>
      <c r="G8" s="245">
        <v>9</v>
      </c>
      <c r="H8" s="251" t="s">
        <v>20</v>
      </c>
      <c r="I8" s="251" t="s">
        <v>20</v>
      </c>
      <c r="J8" s="245">
        <v>8.1999999999999993</v>
      </c>
      <c r="K8" s="251" t="s">
        <v>20</v>
      </c>
      <c r="L8" s="251" t="s">
        <v>20</v>
      </c>
      <c r="M8" s="245">
        <v>9.5</v>
      </c>
      <c r="N8" s="245" t="s">
        <v>20</v>
      </c>
      <c r="O8" s="245" t="s">
        <v>20</v>
      </c>
      <c r="P8" s="246">
        <v>10.6</v>
      </c>
      <c r="Q8" s="325">
        <v>9.3000000000000007</v>
      </c>
      <c r="R8" s="250" t="s">
        <v>20</v>
      </c>
      <c r="S8" s="251" t="s">
        <v>20</v>
      </c>
      <c r="T8" s="245" t="s">
        <v>179</v>
      </c>
      <c r="U8" s="251" t="s">
        <v>20</v>
      </c>
      <c r="V8" s="251" t="s">
        <v>20</v>
      </c>
      <c r="W8" s="245" t="s">
        <v>180</v>
      </c>
      <c r="X8" s="251" t="s">
        <v>20</v>
      </c>
      <c r="Y8" s="251" t="s">
        <v>20</v>
      </c>
      <c r="Z8" s="245" t="s">
        <v>181</v>
      </c>
      <c r="AA8" s="245" t="s">
        <v>20</v>
      </c>
      <c r="AB8" s="245" t="s">
        <v>20</v>
      </c>
      <c r="AC8" s="253" t="s">
        <v>182</v>
      </c>
      <c r="AD8" s="402" t="s">
        <v>308</v>
      </c>
      <c r="AE8" s="250" t="s">
        <v>20</v>
      </c>
      <c r="AF8" s="251" t="s">
        <v>20</v>
      </c>
      <c r="AG8" s="245">
        <v>9.9</v>
      </c>
      <c r="AH8" s="251" t="s">
        <v>20</v>
      </c>
      <c r="AI8" s="251" t="s">
        <v>20</v>
      </c>
      <c r="AJ8" s="245">
        <v>9</v>
      </c>
      <c r="AK8" s="251" t="s">
        <v>20</v>
      </c>
      <c r="AL8" s="251" t="s">
        <v>20</v>
      </c>
      <c r="AM8" s="245">
        <v>8.8000000000000007</v>
      </c>
      <c r="AN8" s="245" t="s">
        <v>20</v>
      </c>
      <c r="AO8" s="245" t="s">
        <v>20</v>
      </c>
      <c r="AP8" s="253">
        <v>9.6999999999999993</v>
      </c>
      <c r="AQ8" s="327">
        <v>9.3000000000000007</v>
      </c>
      <c r="AR8" s="271" t="s">
        <v>20</v>
      </c>
      <c r="AS8" s="256" t="s">
        <v>20</v>
      </c>
      <c r="AT8" s="256">
        <v>10.1</v>
      </c>
      <c r="AU8" s="256" t="s">
        <v>20</v>
      </c>
      <c r="AV8" s="256" t="s">
        <v>20</v>
      </c>
      <c r="AW8" s="256">
        <v>9.1</v>
      </c>
      <c r="AX8" s="256" t="s">
        <v>20</v>
      </c>
      <c r="AY8" s="256" t="s">
        <v>20</v>
      </c>
      <c r="AZ8" s="297">
        <v>8.9</v>
      </c>
      <c r="BA8" s="297" t="s">
        <v>20</v>
      </c>
      <c r="BB8" s="297" t="s">
        <v>20</v>
      </c>
      <c r="BC8" s="249">
        <v>9.9</v>
      </c>
      <c r="BD8" s="391">
        <v>9.5</v>
      </c>
      <c r="BE8" s="392" t="s">
        <v>20</v>
      </c>
      <c r="BF8" s="249" t="s">
        <v>20</v>
      </c>
      <c r="BG8" s="331" t="s">
        <v>20</v>
      </c>
      <c r="BH8" s="247" t="s">
        <v>20</v>
      </c>
    </row>
    <row r="9" spans="1:61" ht="25.5">
      <c r="A9" s="248" t="s">
        <v>312</v>
      </c>
      <c r="B9" s="502" t="s">
        <v>19</v>
      </c>
      <c r="C9" s="503">
        <v>3377</v>
      </c>
      <c r="D9" s="389">
        <v>3619</v>
      </c>
      <c r="E9" s="390">
        <v>3167</v>
      </c>
      <c r="F9" s="295">
        <v>3209</v>
      </c>
      <c r="G9" s="295">
        <v>3415</v>
      </c>
      <c r="H9" s="295">
        <v>3432</v>
      </c>
      <c r="I9" s="295">
        <v>3430</v>
      </c>
      <c r="J9" s="295">
        <v>3601</v>
      </c>
      <c r="K9" s="295">
        <v>3537</v>
      </c>
      <c r="L9" s="295">
        <v>3370</v>
      </c>
      <c r="M9" s="295">
        <v>3481</v>
      </c>
      <c r="N9" s="295">
        <v>3509</v>
      </c>
      <c r="O9" s="295">
        <v>3534</v>
      </c>
      <c r="P9" s="293">
        <v>4012</v>
      </c>
      <c r="Q9" s="504">
        <v>4012</v>
      </c>
      <c r="R9" s="390" t="s">
        <v>183</v>
      </c>
      <c r="S9" s="295" t="s">
        <v>184</v>
      </c>
      <c r="T9" s="295" t="s">
        <v>185</v>
      </c>
      <c r="U9" s="295" t="s">
        <v>186</v>
      </c>
      <c r="V9" s="295" t="s">
        <v>187</v>
      </c>
      <c r="W9" s="295" t="s">
        <v>188</v>
      </c>
      <c r="X9" s="295" t="s">
        <v>189</v>
      </c>
      <c r="Y9" s="295" t="s">
        <v>190</v>
      </c>
      <c r="Z9" s="295" t="s">
        <v>191</v>
      </c>
      <c r="AA9" s="295" t="s">
        <v>192</v>
      </c>
      <c r="AB9" s="295" t="s">
        <v>193</v>
      </c>
      <c r="AC9" s="293">
        <v>5230</v>
      </c>
      <c r="AD9" s="503" t="s">
        <v>20</v>
      </c>
      <c r="AE9" s="390">
        <v>4362</v>
      </c>
      <c r="AF9" s="295">
        <v>4585</v>
      </c>
      <c r="AG9" s="295">
        <v>4920</v>
      </c>
      <c r="AH9" s="295">
        <v>4895</v>
      </c>
      <c r="AI9" s="295">
        <v>4984</v>
      </c>
      <c r="AJ9" s="295">
        <v>5337</v>
      </c>
      <c r="AK9" s="295">
        <v>5374</v>
      </c>
      <c r="AL9" s="295">
        <v>5202</v>
      </c>
      <c r="AM9" s="295">
        <v>5358</v>
      </c>
      <c r="AN9" s="295">
        <v>5350</v>
      </c>
      <c r="AO9" s="295">
        <v>5406</v>
      </c>
      <c r="AP9" s="293">
        <v>6475</v>
      </c>
      <c r="AQ9" s="504" t="s">
        <v>20</v>
      </c>
      <c r="AR9" s="390">
        <v>6008</v>
      </c>
      <c r="AS9" s="295">
        <v>6209</v>
      </c>
      <c r="AT9" s="295">
        <v>6752</v>
      </c>
      <c r="AU9" s="295">
        <v>6659</v>
      </c>
      <c r="AV9" s="295">
        <v>6840</v>
      </c>
      <c r="AW9" s="295">
        <v>7360</v>
      </c>
      <c r="AX9" s="295">
        <v>7339</v>
      </c>
      <c r="AY9" s="295">
        <v>7114</v>
      </c>
      <c r="AZ9" s="295">
        <v>7351</v>
      </c>
      <c r="BA9" s="295">
        <v>7377</v>
      </c>
      <c r="BB9" s="295">
        <v>7479</v>
      </c>
      <c r="BC9" s="293">
        <v>8777</v>
      </c>
      <c r="BD9" s="389" t="s">
        <v>20</v>
      </c>
      <c r="BE9" s="390">
        <v>7711</v>
      </c>
      <c r="BF9" s="293">
        <v>7828</v>
      </c>
      <c r="BG9" s="331">
        <v>1.5</v>
      </c>
      <c r="BH9" s="247">
        <v>26.1</v>
      </c>
    </row>
    <row r="10" spans="1:61" ht="25.5">
      <c r="A10" s="248" t="s">
        <v>82</v>
      </c>
      <c r="B10" s="502" t="s">
        <v>19</v>
      </c>
      <c r="C10" s="503">
        <v>3025</v>
      </c>
      <c r="D10" s="389">
        <v>3265</v>
      </c>
      <c r="E10" s="390">
        <v>3167</v>
      </c>
      <c r="F10" s="295">
        <f>(E9+F9)/2</f>
        <v>3188</v>
      </c>
      <c r="G10" s="295">
        <v>3263</v>
      </c>
      <c r="H10" s="295">
        <v>3302</v>
      </c>
      <c r="I10" s="295">
        <v>3328</v>
      </c>
      <c r="J10" s="295">
        <v>3368</v>
      </c>
      <c r="K10" s="295">
        <v>3395</v>
      </c>
      <c r="L10" s="295">
        <v>3399</v>
      </c>
      <c r="M10" s="295">
        <v>3424</v>
      </c>
      <c r="N10" s="295">
        <v>3421</v>
      </c>
      <c r="O10" s="295">
        <v>3439</v>
      </c>
      <c r="P10" s="293">
        <v>3480</v>
      </c>
      <c r="Q10" s="504">
        <v>3480</v>
      </c>
      <c r="R10" s="390">
        <v>3455</v>
      </c>
      <c r="S10" s="295">
        <v>3536</v>
      </c>
      <c r="T10" s="295">
        <v>3641</v>
      </c>
      <c r="U10" s="295">
        <v>3728</v>
      </c>
      <c r="V10" s="295">
        <v>3788</v>
      </c>
      <c r="W10" s="295">
        <v>3870</v>
      </c>
      <c r="X10" s="295">
        <v>3944</v>
      </c>
      <c r="Y10" s="295">
        <v>3975</v>
      </c>
      <c r="Z10" s="295">
        <v>4012</v>
      </c>
      <c r="AA10" s="295">
        <v>4062</v>
      </c>
      <c r="AB10" s="295">
        <v>4096</v>
      </c>
      <c r="AC10" s="293">
        <v>4195</v>
      </c>
      <c r="AD10" s="503">
        <v>4195</v>
      </c>
      <c r="AE10" s="390">
        <v>4362</v>
      </c>
      <c r="AF10" s="295">
        <v>4467</v>
      </c>
      <c r="AG10" s="295">
        <v>4618</v>
      </c>
      <c r="AH10" s="295">
        <v>4686</v>
      </c>
      <c r="AI10" s="295">
        <v>4746</v>
      </c>
      <c r="AJ10" s="295">
        <v>4838</v>
      </c>
      <c r="AK10" s="295">
        <v>4916</v>
      </c>
      <c r="AL10" s="295">
        <v>4944</v>
      </c>
      <c r="AM10" s="295">
        <v>4989</v>
      </c>
      <c r="AN10" s="295">
        <v>5034</v>
      </c>
      <c r="AO10" s="295">
        <v>5070</v>
      </c>
      <c r="AP10" s="293">
        <v>5183</v>
      </c>
      <c r="AQ10" s="504">
        <v>5183</v>
      </c>
      <c r="AR10" s="390">
        <v>6008</v>
      </c>
      <c r="AS10" s="295">
        <v>6109</v>
      </c>
      <c r="AT10" s="295">
        <v>6324</v>
      </c>
      <c r="AU10" s="295">
        <v>6407</v>
      </c>
      <c r="AV10" s="295">
        <v>6494</v>
      </c>
      <c r="AW10" s="295">
        <v>6638</v>
      </c>
      <c r="AX10" s="295">
        <v>6738</v>
      </c>
      <c r="AY10" s="295">
        <v>6784</v>
      </c>
      <c r="AZ10" s="295">
        <v>6847</v>
      </c>
      <c r="BA10" s="295">
        <v>6900</v>
      </c>
      <c r="BB10" s="295">
        <v>6953</v>
      </c>
      <c r="BC10" s="293">
        <v>7104</v>
      </c>
      <c r="BD10" s="389">
        <v>7104</v>
      </c>
      <c r="BE10" s="390">
        <v>7711</v>
      </c>
      <c r="BF10" s="293">
        <v>7770</v>
      </c>
      <c r="BG10" s="331" t="s">
        <v>20</v>
      </c>
      <c r="BH10" s="254">
        <v>27.2</v>
      </c>
    </row>
    <row r="11" spans="1:61" s="255" customFormat="1" ht="25.5">
      <c r="A11" s="248" t="s">
        <v>313</v>
      </c>
      <c r="B11" s="502" t="s">
        <v>18</v>
      </c>
      <c r="C11" s="505">
        <v>14.4</v>
      </c>
      <c r="D11" s="387">
        <v>8.1999999999999993</v>
      </c>
      <c r="E11" s="388">
        <v>4.5999999999999996</v>
      </c>
      <c r="F11" s="296">
        <v>3.6</v>
      </c>
      <c r="G11" s="296">
        <v>2.4</v>
      </c>
      <c r="H11" s="296">
        <v>-1.3</v>
      </c>
      <c r="I11" s="296">
        <v>-5.4</v>
      </c>
      <c r="J11" s="296">
        <v>-5.4</v>
      </c>
      <c r="K11" s="296">
        <v>-8.9</v>
      </c>
      <c r="L11" s="296">
        <v>-12.7</v>
      </c>
      <c r="M11" s="296">
        <v>-11.4</v>
      </c>
      <c r="N11" s="296">
        <v>-13.1</v>
      </c>
      <c r="O11" s="296">
        <v>-13.5</v>
      </c>
      <c r="P11" s="247">
        <v>-13.6</v>
      </c>
      <c r="Q11" s="506">
        <f>93.5-100</f>
        <v>-6.5</v>
      </c>
      <c r="R11" s="388">
        <f>82.7-100</f>
        <v>-17.299999999999997</v>
      </c>
      <c r="S11" s="296">
        <f>81.8-100</f>
        <v>-18.200000000000003</v>
      </c>
      <c r="T11" s="296">
        <v>-24.6</v>
      </c>
      <c r="U11" s="296">
        <v>-29.6</v>
      </c>
      <c r="V11" s="296">
        <v>-27.6</v>
      </c>
      <c r="W11" s="296">
        <v>-26.3</v>
      </c>
      <c r="X11" s="296">
        <v>-22.2</v>
      </c>
      <c r="Y11" s="296">
        <v>-19.2</v>
      </c>
      <c r="Z11" s="296">
        <v>-18.600000000000001</v>
      </c>
      <c r="AA11" s="296">
        <v>-12.7</v>
      </c>
      <c r="AB11" s="296">
        <v>-14</v>
      </c>
      <c r="AC11" s="247">
        <v>-9.9</v>
      </c>
      <c r="AD11" s="505">
        <v>-20.2</v>
      </c>
      <c r="AE11" s="388">
        <v>-13.2</v>
      </c>
      <c r="AF11" s="296">
        <v>-8.3000000000000007</v>
      </c>
      <c r="AG11" s="296">
        <v>1.6</v>
      </c>
      <c r="AH11" s="296">
        <v>7.6</v>
      </c>
      <c r="AI11" s="296">
        <v>12.2</v>
      </c>
      <c r="AJ11" s="296">
        <v>17.3</v>
      </c>
      <c r="AK11" s="296">
        <v>14.8</v>
      </c>
      <c r="AL11" s="296">
        <v>15.4</v>
      </c>
      <c r="AM11" s="296">
        <v>15.6</v>
      </c>
      <c r="AN11" s="296">
        <v>6.2</v>
      </c>
      <c r="AO11" s="296">
        <v>8.4</v>
      </c>
      <c r="AP11" s="247">
        <v>11.6</v>
      </c>
      <c r="AQ11" s="506">
        <v>9</v>
      </c>
      <c r="AR11" s="388">
        <v>21.4</v>
      </c>
      <c r="AS11" s="296">
        <v>18</v>
      </c>
      <c r="AT11" s="296">
        <v>18.7</v>
      </c>
      <c r="AU11" s="296">
        <v>20.7</v>
      </c>
      <c r="AV11" s="296">
        <v>20.399999999999999</v>
      </c>
      <c r="AW11" s="296">
        <v>18.899999999999999</v>
      </c>
      <c r="AX11" s="296">
        <v>17.2</v>
      </c>
      <c r="AY11" s="296">
        <v>17.2</v>
      </c>
      <c r="AZ11" s="296">
        <v>17.3</v>
      </c>
      <c r="BA11" s="296">
        <v>19.899999999999999</v>
      </c>
      <c r="BB11" s="296">
        <v>21.4</v>
      </c>
      <c r="BC11" s="247">
        <v>18.899999999999999</v>
      </c>
      <c r="BD11" s="387">
        <v>19.100000000000001</v>
      </c>
      <c r="BE11" s="388">
        <v>12.3</v>
      </c>
      <c r="BF11" s="247">
        <v>10.5</v>
      </c>
      <c r="BG11" s="331" t="s">
        <v>20</v>
      </c>
      <c r="BH11" s="249" t="s">
        <v>20</v>
      </c>
    </row>
    <row r="12" spans="1:61" ht="25.5">
      <c r="A12" s="248" t="s">
        <v>21</v>
      </c>
      <c r="B12" s="502" t="s">
        <v>18</v>
      </c>
      <c r="C12" s="505">
        <v>33.58010068107788</v>
      </c>
      <c r="D12" s="387">
        <v>33.65570599613153</v>
      </c>
      <c r="E12" s="388">
        <f>E19/E9*100</f>
        <v>38.459109567413954</v>
      </c>
      <c r="F12" s="296">
        <f>F19/F9*100</f>
        <v>37.955749454658772</v>
      </c>
      <c r="G12" s="296">
        <v>35.700000000000003</v>
      </c>
      <c r="H12" s="296">
        <v>35.5</v>
      </c>
      <c r="I12" s="296">
        <v>35.5</v>
      </c>
      <c r="J12" s="296">
        <v>33.799999999999997</v>
      </c>
      <c r="K12" s="296">
        <v>34.4</v>
      </c>
      <c r="L12" s="296">
        <v>36.1</v>
      </c>
      <c r="M12" s="296">
        <v>35</v>
      </c>
      <c r="N12" s="296">
        <v>34.700000000000003</v>
      </c>
      <c r="O12" s="296">
        <v>34.5</v>
      </c>
      <c r="P12" s="247">
        <v>30.4</v>
      </c>
      <c r="Q12" s="506">
        <v>30.4</v>
      </c>
      <c r="R12" s="388">
        <v>35.299999999999997</v>
      </c>
      <c r="S12" s="296">
        <v>33.5</v>
      </c>
      <c r="T12" s="296">
        <v>31.5</v>
      </c>
      <c r="U12" s="296">
        <v>30.5</v>
      </c>
      <c r="V12" s="296">
        <v>30.1</v>
      </c>
      <c r="W12" s="296">
        <v>28.3</v>
      </c>
      <c r="X12" s="296">
        <v>27.7</v>
      </c>
      <c r="Y12" s="296">
        <v>29</v>
      </c>
      <c r="Z12" s="296">
        <v>31.7</v>
      </c>
      <c r="AA12" s="296">
        <v>30.4</v>
      </c>
      <c r="AB12" s="296">
        <v>30.6</v>
      </c>
      <c r="AC12" s="247">
        <v>26.3</v>
      </c>
      <c r="AD12" s="505">
        <v>26.3</v>
      </c>
      <c r="AE12" s="388">
        <v>31.6</v>
      </c>
      <c r="AF12" s="296">
        <v>30.1</v>
      </c>
      <c r="AG12" s="296">
        <v>28</v>
      </c>
      <c r="AH12" s="296">
        <v>28.2</v>
      </c>
      <c r="AI12" s="296">
        <v>29.1</v>
      </c>
      <c r="AJ12" s="296">
        <v>27.2</v>
      </c>
      <c r="AK12" s="296">
        <v>27</v>
      </c>
      <c r="AL12" s="296">
        <v>27.9</v>
      </c>
      <c r="AM12" s="296">
        <v>27.1</v>
      </c>
      <c r="AN12" s="296">
        <v>27.1</v>
      </c>
      <c r="AO12" s="296">
        <v>26.8</v>
      </c>
      <c r="AP12" s="247">
        <v>24.7</v>
      </c>
      <c r="AQ12" s="506">
        <v>24.7</v>
      </c>
      <c r="AR12" s="388">
        <v>53.3</v>
      </c>
      <c r="AS12" s="296">
        <v>51.5</v>
      </c>
      <c r="AT12" s="296">
        <v>47.4</v>
      </c>
      <c r="AU12" s="296">
        <v>48.1</v>
      </c>
      <c r="AV12" s="296">
        <v>46.8</v>
      </c>
      <c r="AW12" s="296">
        <v>43.5</v>
      </c>
      <c r="AX12" s="296">
        <v>43.6</v>
      </c>
      <c r="AY12" s="296">
        <v>45</v>
      </c>
      <c r="AZ12" s="296">
        <v>43.5</v>
      </c>
      <c r="BA12" s="296">
        <v>43.4</v>
      </c>
      <c r="BB12" s="296">
        <v>42.8</v>
      </c>
      <c r="BC12" s="247">
        <v>36.5</v>
      </c>
      <c r="BD12" s="387">
        <f>BC12</f>
        <v>36.5</v>
      </c>
      <c r="BE12" s="388">
        <v>48.3</v>
      </c>
      <c r="BF12" s="247">
        <v>47.6</v>
      </c>
      <c r="BG12" s="332" t="s">
        <v>306</v>
      </c>
      <c r="BH12" s="294" t="s">
        <v>307</v>
      </c>
    </row>
    <row r="13" spans="1:61" ht="25.5">
      <c r="A13" s="248" t="s">
        <v>22</v>
      </c>
      <c r="B13" s="502" t="s">
        <v>79</v>
      </c>
      <c r="C13" s="505">
        <v>893.702</v>
      </c>
      <c r="D13" s="387">
        <v>808.16700000000003</v>
      </c>
      <c r="E13" s="388">
        <v>748.2</v>
      </c>
      <c r="F13" s="296">
        <v>930.2</v>
      </c>
      <c r="G13" s="296">
        <v>1046.9000000000001</v>
      </c>
      <c r="H13" s="296">
        <v>1008.5</v>
      </c>
      <c r="I13" s="296">
        <v>999.3</v>
      </c>
      <c r="J13" s="296">
        <v>970.7</v>
      </c>
      <c r="K13" s="297">
        <v>1084.8</v>
      </c>
      <c r="L13" s="296">
        <v>1424.4</v>
      </c>
      <c r="M13" s="296">
        <v>1927.7</v>
      </c>
      <c r="N13" s="296">
        <v>2205.7510000000002</v>
      </c>
      <c r="O13" s="296">
        <v>2366.8690000000001</v>
      </c>
      <c r="P13" s="247">
        <v>2436.8000000000002</v>
      </c>
      <c r="Q13" s="506">
        <v>2436.8000000000002</v>
      </c>
      <c r="R13" s="388" t="s">
        <v>194</v>
      </c>
      <c r="S13" s="296" t="s">
        <v>195</v>
      </c>
      <c r="T13" s="296" t="s">
        <v>196</v>
      </c>
      <c r="U13" s="296" t="s">
        <v>197</v>
      </c>
      <c r="V13" s="296" t="s">
        <v>198</v>
      </c>
      <c r="W13" s="296" t="s">
        <v>199</v>
      </c>
      <c r="X13" s="297" t="s">
        <v>200</v>
      </c>
      <c r="Y13" s="296" t="s">
        <v>201</v>
      </c>
      <c r="Z13" s="296" t="s">
        <v>202</v>
      </c>
      <c r="AA13" s="296" t="s">
        <v>203</v>
      </c>
      <c r="AB13" s="296" t="s">
        <v>204</v>
      </c>
      <c r="AC13" s="249" t="s">
        <v>205</v>
      </c>
      <c r="AD13" s="507" t="s">
        <v>205</v>
      </c>
      <c r="AE13" s="388">
        <v>2092.5</v>
      </c>
      <c r="AF13" s="296">
        <v>2013.442</v>
      </c>
      <c r="AG13" s="296">
        <v>1949</v>
      </c>
      <c r="AH13" s="296">
        <v>1849.1</v>
      </c>
      <c r="AI13" s="296">
        <v>1866.5</v>
      </c>
      <c r="AJ13" s="296">
        <v>1968</v>
      </c>
      <c r="AK13" s="297">
        <v>2046.2</v>
      </c>
      <c r="AL13" s="296">
        <v>1902.2929999999999</v>
      </c>
      <c r="AM13" s="296">
        <v>1978.5229999999999</v>
      </c>
      <c r="AN13" s="296">
        <v>1962</v>
      </c>
      <c r="AO13" s="296">
        <v>2004</v>
      </c>
      <c r="AP13" s="249">
        <v>1791</v>
      </c>
      <c r="AQ13" s="508">
        <v>1791</v>
      </c>
      <c r="AR13" s="392">
        <v>1907.6</v>
      </c>
      <c r="AS13" s="297">
        <v>1995.3</v>
      </c>
      <c r="AT13" s="297">
        <v>2069.8000000000002</v>
      </c>
      <c r="AU13" s="297">
        <v>2185.1999999999998</v>
      </c>
      <c r="AV13" s="297">
        <v>2320.1999999999998</v>
      </c>
      <c r="AW13" s="297">
        <v>2391.9009999999998</v>
      </c>
      <c r="AX13" s="297">
        <v>2377.1669999999999</v>
      </c>
      <c r="AY13" s="297">
        <v>2355.9</v>
      </c>
      <c r="AZ13" s="297">
        <v>2467.8090000000002</v>
      </c>
      <c r="BA13" s="297">
        <v>2457.5639999999999</v>
      </c>
      <c r="BB13" s="297">
        <v>2581.6990000000001</v>
      </c>
      <c r="BC13" s="249">
        <v>2368.3960000000002</v>
      </c>
      <c r="BD13" s="391">
        <f>BC13</f>
        <v>2368.3960000000002</v>
      </c>
      <c r="BE13" s="392">
        <v>2535.3319999999999</v>
      </c>
      <c r="BF13" s="249">
        <v>2455.9290000000001</v>
      </c>
      <c r="BG13" s="331">
        <v>-3.1318580761809329</v>
      </c>
      <c r="BH13" s="247">
        <v>23.085701398285991</v>
      </c>
    </row>
    <row r="14" spans="1:61">
      <c r="A14" s="248" t="s">
        <v>23</v>
      </c>
      <c r="B14" s="502" t="s">
        <v>79</v>
      </c>
      <c r="C14" s="505">
        <v>2.581</v>
      </c>
      <c r="D14" s="387">
        <v>0.503</v>
      </c>
      <c r="E14" s="388">
        <v>0.219</v>
      </c>
      <c r="F14" s="296">
        <v>6.3E-2</v>
      </c>
      <c r="G14" s="296">
        <v>0.1</v>
      </c>
      <c r="H14" s="296">
        <v>0.2</v>
      </c>
      <c r="I14" s="296">
        <v>2.8</v>
      </c>
      <c r="J14" s="296">
        <v>3</v>
      </c>
      <c r="K14" s="296">
        <v>17.399999999999999</v>
      </c>
      <c r="L14" s="296">
        <v>126.2</v>
      </c>
      <c r="M14" s="296">
        <v>298.10000000000002</v>
      </c>
      <c r="N14" s="296">
        <v>386.12700000000001</v>
      </c>
      <c r="O14" s="296">
        <v>432.8</v>
      </c>
      <c r="P14" s="247">
        <v>463.7</v>
      </c>
      <c r="Q14" s="506">
        <v>463.7</v>
      </c>
      <c r="R14" s="388" t="s">
        <v>206</v>
      </c>
      <c r="S14" s="296" t="s">
        <v>207</v>
      </c>
      <c r="T14" s="296" t="s">
        <v>208</v>
      </c>
      <c r="U14" s="296" t="s">
        <v>209</v>
      </c>
      <c r="V14" s="296" t="s">
        <v>210</v>
      </c>
      <c r="W14" s="296" t="s">
        <v>211</v>
      </c>
      <c r="X14" s="296" t="s">
        <v>212</v>
      </c>
      <c r="Y14" s="296" t="s">
        <v>213</v>
      </c>
      <c r="Z14" s="296" t="s">
        <v>214</v>
      </c>
      <c r="AA14" s="296" t="s">
        <v>215</v>
      </c>
      <c r="AB14" s="296" t="s">
        <v>216</v>
      </c>
      <c r="AC14" s="249" t="s">
        <v>217</v>
      </c>
      <c r="AD14" s="507" t="s">
        <v>217</v>
      </c>
      <c r="AE14" s="388">
        <v>23</v>
      </c>
      <c r="AF14" s="296">
        <v>12.6</v>
      </c>
      <c r="AG14" s="296">
        <v>6.2</v>
      </c>
      <c r="AH14" s="296">
        <v>3.2</v>
      </c>
      <c r="AI14" s="296">
        <v>5.6</v>
      </c>
      <c r="AJ14" s="296">
        <v>5.2389999999999999</v>
      </c>
      <c r="AK14" s="296">
        <v>3.8</v>
      </c>
      <c r="AL14" s="296">
        <v>16.399999999999999</v>
      </c>
      <c r="AM14" s="296">
        <v>21.5</v>
      </c>
      <c r="AN14" s="296">
        <v>15.206</v>
      </c>
      <c r="AO14" s="296">
        <v>8.2140000000000004</v>
      </c>
      <c r="AP14" s="249">
        <v>1.1240000000000001</v>
      </c>
      <c r="AQ14" s="508">
        <v>1.1000000000000001</v>
      </c>
      <c r="AR14" s="392">
        <v>1.486</v>
      </c>
      <c r="AS14" s="297">
        <v>1.097</v>
      </c>
      <c r="AT14" s="297">
        <v>2.109</v>
      </c>
      <c r="AU14" s="297">
        <v>1.2</v>
      </c>
      <c r="AV14" s="297">
        <v>1</v>
      </c>
      <c r="AW14" s="297">
        <v>2.1</v>
      </c>
      <c r="AX14" s="297">
        <v>3.7</v>
      </c>
      <c r="AY14" s="297">
        <v>12.519</v>
      </c>
      <c r="AZ14" s="297">
        <v>27.972999999999999</v>
      </c>
      <c r="BA14" s="297">
        <v>33.4</v>
      </c>
      <c r="BB14" s="297">
        <v>45.3</v>
      </c>
      <c r="BC14" s="249">
        <v>4.6639999999999997</v>
      </c>
      <c r="BD14" s="391">
        <f>BC14</f>
        <v>4.6639999999999997</v>
      </c>
      <c r="BE14" s="392">
        <v>6.992</v>
      </c>
      <c r="BF14" s="249">
        <v>5.6680000000000001</v>
      </c>
      <c r="BG14" s="331">
        <v>-18.935926773455378</v>
      </c>
      <c r="BH14" s="247">
        <v>416.68185961713766</v>
      </c>
    </row>
    <row r="15" spans="1:61" ht="40.5">
      <c r="A15" s="248" t="s">
        <v>218</v>
      </c>
      <c r="B15" s="502" t="s">
        <v>80</v>
      </c>
      <c r="C15" s="505">
        <v>292.39999999999998</v>
      </c>
      <c r="D15" s="387">
        <v>272.5</v>
      </c>
      <c r="E15" s="388">
        <v>12.3</v>
      </c>
      <c r="F15" s="296">
        <v>7.8</v>
      </c>
      <c r="G15" s="296">
        <v>5</v>
      </c>
      <c r="H15" s="296">
        <v>3.9</v>
      </c>
      <c r="I15" s="296">
        <v>8.6</v>
      </c>
      <c r="J15" s="296">
        <v>8.4</v>
      </c>
      <c r="K15" s="296">
        <v>3.8</v>
      </c>
      <c r="L15" s="296">
        <v>4.5</v>
      </c>
      <c r="M15" s="296">
        <v>2.6</v>
      </c>
      <c r="N15" s="296">
        <v>21.100999999999999</v>
      </c>
      <c r="O15" s="296">
        <v>143.80000000000001</v>
      </c>
      <c r="P15" s="247">
        <v>136.4</v>
      </c>
      <c r="Q15" s="506">
        <v>348.8</v>
      </c>
      <c r="R15" s="388">
        <v>63.4</v>
      </c>
      <c r="S15" s="296">
        <v>37.299999999999997</v>
      </c>
      <c r="T15" s="296">
        <v>27</v>
      </c>
      <c r="U15" s="296">
        <v>40.5</v>
      </c>
      <c r="V15" s="296">
        <v>66.7</v>
      </c>
      <c r="W15" s="296">
        <v>141</v>
      </c>
      <c r="X15" s="296">
        <v>144.9</v>
      </c>
      <c r="Y15" s="296">
        <v>104.8</v>
      </c>
      <c r="Z15" s="296">
        <v>79.599999999999994</v>
      </c>
      <c r="AA15" s="296">
        <v>200.06226899999999</v>
      </c>
      <c r="AB15" s="296">
        <v>577.1</v>
      </c>
      <c r="AC15" s="247">
        <v>863.4</v>
      </c>
      <c r="AD15" s="505">
        <v>2345.9550129999998</v>
      </c>
      <c r="AE15" s="388">
        <v>703.6</v>
      </c>
      <c r="AF15" s="296">
        <v>703.5</v>
      </c>
      <c r="AG15" s="296">
        <v>395.755743</v>
      </c>
      <c r="AH15" s="296">
        <v>263.60000000000002</v>
      </c>
      <c r="AI15" s="296">
        <v>243.769961</v>
      </c>
      <c r="AJ15" s="296">
        <v>174.9</v>
      </c>
      <c r="AK15" s="296">
        <v>101.5</v>
      </c>
      <c r="AL15" s="296">
        <v>67.7</v>
      </c>
      <c r="AM15" s="296">
        <v>76.2</v>
      </c>
      <c r="AN15" s="296">
        <v>489.48828900000001</v>
      </c>
      <c r="AO15" s="296">
        <v>1238.9433610000001</v>
      </c>
      <c r="AP15" s="247">
        <v>1251.6996670000001</v>
      </c>
      <c r="AQ15" s="506">
        <v>5704.7</v>
      </c>
      <c r="AR15" s="388">
        <v>920.2</v>
      </c>
      <c r="AS15" s="296">
        <v>715.9</v>
      </c>
      <c r="AT15" s="296">
        <v>429.6</v>
      </c>
      <c r="AU15" s="296">
        <v>316.46792399999998</v>
      </c>
      <c r="AV15" s="296">
        <v>90.56</v>
      </c>
      <c r="AW15" s="296">
        <v>269.42062600000003</v>
      </c>
      <c r="AX15" s="296">
        <v>328.26041800000002</v>
      </c>
      <c r="AY15" s="296">
        <v>171</v>
      </c>
      <c r="AZ15" s="296">
        <v>104.4</v>
      </c>
      <c r="BA15" s="296">
        <v>148.912184</v>
      </c>
      <c r="BB15" s="296">
        <v>184.542475</v>
      </c>
      <c r="BC15" s="247">
        <v>302.67012199999999</v>
      </c>
      <c r="BD15" s="387">
        <v>3980.104405</v>
      </c>
      <c r="BE15" s="388">
        <v>204.7</v>
      </c>
      <c r="BF15" s="247">
        <v>147.45089999999999</v>
      </c>
      <c r="BG15" s="331">
        <v>-27.96731802638007</v>
      </c>
      <c r="BH15" s="247">
        <v>-79.403422265679566</v>
      </c>
    </row>
    <row r="16" spans="1:61" ht="18.75" customHeight="1">
      <c r="A16" s="248" t="s">
        <v>219</v>
      </c>
      <c r="B16" s="502" t="s">
        <v>19</v>
      </c>
      <c r="C16" s="505">
        <v>142.5</v>
      </c>
      <c r="D16" s="387">
        <v>124</v>
      </c>
      <c r="E16" s="388">
        <v>203</v>
      </c>
      <c r="F16" s="296">
        <v>135.4</v>
      </c>
      <c r="G16" s="296">
        <v>88.4</v>
      </c>
      <c r="H16" s="296">
        <v>71.599999999999994</v>
      </c>
      <c r="I16" s="296">
        <v>66.7</v>
      </c>
      <c r="J16" s="296">
        <v>71.7</v>
      </c>
      <c r="K16" s="296">
        <v>72.900000000000006</v>
      </c>
      <c r="L16" s="296">
        <v>75.2</v>
      </c>
      <c r="M16" s="296">
        <v>84.7</v>
      </c>
      <c r="N16" s="296">
        <v>218.4</v>
      </c>
      <c r="O16" s="296">
        <v>311.7</v>
      </c>
      <c r="P16" s="247">
        <v>335.3</v>
      </c>
      <c r="Q16" s="506">
        <v>144.6</v>
      </c>
      <c r="R16" s="388">
        <v>354.2</v>
      </c>
      <c r="S16" s="296">
        <v>326.39999999999998</v>
      </c>
      <c r="T16" s="296">
        <v>273.89999999999998</v>
      </c>
      <c r="U16" s="296">
        <v>335.2</v>
      </c>
      <c r="V16" s="296">
        <v>267.60000000000002</v>
      </c>
      <c r="W16" s="296">
        <v>205.2</v>
      </c>
      <c r="X16" s="296">
        <v>212.8</v>
      </c>
      <c r="Y16" s="296">
        <v>190.9</v>
      </c>
      <c r="Z16" s="296">
        <v>143.80000000000001</v>
      </c>
      <c r="AA16" s="296">
        <v>321.3</v>
      </c>
      <c r="AB16" s="296">
        <v>771.5</v>
      </c>
      <c r="AC16" s="247">
        <v>1090.9000000000001</v>
      </c>
      <c r="AD16" s="505">
        <f>AVERAGE(R16:AC16)</f>
        <v>374.47500000000008</v>
      </c>
      <c r="AE16" s="388">
        <v>1319.5</v>
      </c>
      <c r="AF16" s="296">
        <v>1356</v>
      </c>
      <c r="AG16" s="296">
        <v>1196.5999999999999</v>
      </c>
      <c r="AH16" s="296">
        <v>825.1</v>
      </c>
      <c r="AI16" s="296">
        <v>414.5</v>
      </c>
      <c r="AJ16" s="296">
        <v>217.6</v>
      </c>
      <c r="AK16" s="296">
        <v>171.5</v>
      </c>
      <c r="AL16" s="296">
        <v>142</v>
      </c>
      <c r="AM16" s="296">
        <v>124.4</v>
      </c>
      <c r="AN16" s="296">
        <v>566.79999999999995</v>
      </c>
      <c r="AO16" s="296">
        <v>1104.5</v>
      </c>
      <c r="AP16" s="247">
        <v>1364.5</v>
      </c>
      <c r="AQ16" s="506">
        <v>733.6</v>
      </c>
      <c r="AR16" s="388">
        <v>1521.2</v>
      </c>
      <c r="AS16" s="296">
        <v>1571.2</v>
      </c>
      <c r="AT16" s="296">
        <v>1265.9000000000001</v>
      </c>
      <c r="AU16" s="296">
        <v>756</v>
      </c>
      <c r="AV16" s="296">
        <v>411.9</v>
      </c>
      <c r="AW16" s="296">
        <v>164.9</v>
      </c>
      <c r="AX16" s="296">
        <v>145.9</v>
      </c>
      <c r="AY16" s="296">
        <v>153.9</v>
      </c>
      <c r="AZ16" s="296">
        <v>149.6</v>
      </c>
      <c r="BA16" s="296">
        <v>341.6</v>
      </c>
      <c r="BB16" s="296">
        <v>540.29999999999995</v>
      </c>
      <c r="BC16" s="247">
        <v>993.4</v>
      </c>
      <c r="BD16" s="387">
        <v>668</v>
      </c>
      <c r="BE16" s="388">
        <v>1164.4000000000001</v>
      </c>
      <c r="BF16" s="247">
        <v>1005.2</v>
      </c>
      <c r="BG16" s="331">
        <v>-13.672277567846109</v>
      </c>
      <c r="BH16" s="247">
        <v>-36.023421588594708</v>
      </c>
    </row>
    <row r="17" spans="1:60" ht="25.5">
      <c r="A17" s="248" t="s">
        <v>25</v>
      </c>
      <c r="B17" s="243" t="s">
        <v>19</v>
      </c>
      <c r="C17" s="403">
        <v>966.8</v>
      </c>
      <c r="D17" s="404">
        <v>1124.9000000000001</v>
      </c>
      <c r="E17" s="250">
        <v>1154</v>
      </c>
      <c r="F17" s="251">
        <v>1128</v>
      </c>
      <c r="G17" s="251">
        <v>1252</v>
      </c>
      <c r="H17" s="251">
        <v>1150</v>
      </c>
      <c r="I17" s="251">
        <v>1161</v>
      </c>
      <c r="J17" s="251">
        <v>1145</v>
      </c>
      <c r="K17" s="251">
        <v>1201</v>
      </c>
      <c r="L17" s="251">
        <v>1185</v>
      </c>
      <c r="M17" s="251">
        <v>1154</v>
      </c>
      <c r="N17" s="251">
        <v>1199</v>
      </c>
      <c r="O17" s="251">
        <v>1182</v>
      </c>
      <c r="P17" s="252">
        <v>1232</v>
      </c>
      <c r="Q17" s="405">
        <v>1178.5999999999999</v>
      </c>
      <c r="R17" s="250">
        <v>1252</v>
      </c>
      <c r="S17" s="251">
        <v>1206</v>
      </c>
      <c r="T17" s="251">
        <v>1288</v>
      </c>
      <c r="U17" s="251">
        <v>1196</v>
      </c>
      <c r="V17" s="251">
        <v>1219</v>
      </c>
      <c r="W17" s="251">
        <v>1221</v>
      </c>
      <c r="X17" s="251">
        <v>1270</v>
      </c>
      <c r="Y17" s="251">
        <v>1260</v>
      </c>
      <c r="Z17" s="251">
        <v>1378</v>
      </c>
      <c r="AA17" s="251">
        <v>1373</v>
      </c>
      <c r="AB17" s="251">
        <v>1357</v>
      </c>
      <c r="AC17" s="252">
        <v>1444</v>
      </c>
      <c r="AD17" s="406">
        <v>1289</v>
      </c>
      <c r="AE17" s="250">
        <v>1516</v>
      </c>
      <c r="AF17" s="251">
        <v>1509</v>
      </c>
      <c r="AG17" s="251">
        <v>1566</v>
      </c>
      <c r="AH17" s="251">
        <v>1472</v>
      </c>
      <c r="AI17" s="251">
        <v>1498</v>
      </c>
      <c r="AJ17" s="251">
        <v>1547</v>
      </c>
      <c r="AK17" s="251">
        <v>1740</v>
      </c>
      <c r="AL17" s="251">
        <v>1741</v>
      </c>
      <c r="AM17" s="251">
        <v>1793</v>
      </c>
      <c r="AN17" s="251">
        <v>1884</v>
      </c>
      <c r="AO17" s="251">
        <v>1873</v>
      </c>
      <c r="AP17" s="252">
        <v>1997</v>
      </c>
      <c r="AQ17" s="326">
        <v>1678</v>
      </c>
      <c r="AR17" s="250">
        <v>2015</v>
      </c>
      <c r="AS17" s="251">
        <v>1923</v>
      </c>
      <c r="AT17" s="251">
        <v>2028</v>
      </c>
      <c r="AU17" s="251">
        <v>1904</v>
      </c>
      <c r="AV17" s="251">
        <v>1966</v>
      </c>
      <c r="AW17" s="251">
        <v>1921</v>
      </c>
      <c r="AX17" s="251">
        <v>2040</v>
      </c>
      <c r="AY17" s="251">
        <v>2058</v>
      </c>
      <c r="AZ17" s="251">
        <v>2033</v>
      </c>
      <c r="BA17" s="251">
        <v>2137</v>
      </c>
      <c r="BB17" s="251">
        <v>2174</v>
      </c>
      <c r="BC17" s="252">
        <v>2331</v>
      </c>
      <c r="BD17" s="393">
        <v>2044</v>
      </c>
      <c r="BE17" s="250">
        <v>2483</v>
      </c>
      <c r="BF17" s="252">
        <v>2357</v>
      </c>
      <c r="BG17" s="331">
        <v>-5.0745066451872702</v>
      </c>
      <c r="BH17" s="247">
        <v>22.568902756110248</v>
      </c>
    </row>
    <row r="18" spans="1:60">
      <c r="A18" s="248" t="s">
        <v>220</v>
      </c>
      <c r="B18" s="243" t="s">
        <v>19</v>
      </c>
      <c r="C18" s="403">
        <v>1095</v>
      </c>
      <c r="D18" s="407">
        <v>1176</v>
      </c>
      <c r="E18" s="250">
        <v>1176</v>
      </c>
      <c r="F18" s="251">
        <v>1176</v>
      </c>
      <c r="G18" s="251">
        <v>1176</v>
      </c>
      <c r="H18" s="251">
        <v>1176</v>
      </c>
      <c r="I18" s="251">
        <v>1176</v>
      </c>
      <c r="J18" s="251">
        <v>1176</v>
      </c>
      <c r="K18" s="251">
        <v>1176</v>
      </c>
      <c r="L18" s="251">
        <v>1176</v>
      </c>
      <c r="M18" s="251">
        <v>1176</v>
      </c>
      <c r="N18" s="251">
        <v>1176</v>
      </c>
      <c r="O18" s="251">
        <v>1176</v>
      </c>
      <c r="P18" s="252">
        <v>1176</v>
      </c>
      <c r="Q18" s="326">
        <v>1176</v>
      </c>
      <c r="R18" s="250">
        <v>1176</v>
      </c>
      <c r="S18" s="251">
        <v>1176</v>
      </c>
      <c r="T18" s="251">
        <v>1176</v>
      </c>
      <c r="U18" s="251">
        <v>1176</v>
      </c>
      <c r="V18" s="251">
        <v>1176</v>
      </c>
      <c r="W18" s="251">
        <v>1176</v>
      </c>
      <c r="X18" s="251">
        <v>1176</v>
      </c>
      <c r="Y18" s="251">
        <v>1176</v>
      </c>
      <c r="Z18" s="251">
        <v>1330</v>
      </c>
      <c r="AA18" s="251">
        <v>1330</v>
      </c>
      <c r="AB18" s="251">
        <v>1330</v>
      </c>
      <c r="AC18" s="252">
        <v>1330</v>
      </c>
      <c r="AD18" s="401">
        <v>1330</v>
      </c>
      <c r="AE18" s="250">
        <v>1330</v>
      </c>
      <c r="AF18" s="251">
        <v>1330</v>
      </c>
      <c r="AG18" s="251">
        <v>1330</v>
      </c>
      <c r="AH18" s="251">
        <v>1330</v>
      </c>
      <c r="AI18" s="251">
        <v>1399</v>
      </c>
      <c r="AJ18" s="251">
        <v>1399</v>
      </c>
      <c r="AK18" s="251">
        <v>1399</v>
      </c>
      <c r="AL18" s="251">
        <v>1399</v>
      </c>
      <c r="AM18" s="251">
        <v>1399</v>
      </c>
      <c r="AN18" s="251">
        <v>1399</v>
      </c>
      <c r="AO18" s="251">
        <v>1399</v>
      </c>
      <c r="AP18" s="252">
        <v>1544</v>
      </c>
      <c r="AQ18" s="326">
        <v>1544</v>
      </c>
      <c r="AR18" s="250">
        <v>1544</v>
      </c>
      <c r="AS18" s="251">
        <v>1544</v>
      </c>
      <c r="AT18" s="251">
        <v>1544</v>
      </c>
      <c r="AU18" s="251">
        <v>1544</v>
      </c>
      <c r="AV18" s="251">
        <v>1624</v>
      </c>
      <c r="AW18" s="251">
        <v>1624</v>
      </c>
      <c r="AX18" s="251">
        <v>1624</v>
      </c>
      <c r="AY18" s="251">
        <v>1624</v>
      </c>
      <c r="AZ18" s="251">
        <v>1624</v>
      </c>
      <c r="BA18" s="251">
        <v>1624</v>
      </c>
      <c r="BB18" s="251">
        <v>1624</v>
      </c>
      <c r="BC18" s="252">
        <v>1700</v>
      </c>
      <c r="BD18" s="393">
        <f>BC18</f>
        <v>1700</v>
      </c>
      <c r="BE18" s="250">
        <v>1700</v>
      </c>
      <c r="BF18" s="252">
        <v>1700</v>
      </c>
      <c r="BG18" s="331">
        <v>0</v>
      </c>
      <c r="BH18" s="247">
        <v>10.103626943005168</v>
      </c>
    </row>
    <row r="19" spans="1:60" ht="15.75" thickBot="1">
      <c r="A19" s="257" t="s">
        <v>26</v>
      </c>
      <c r="B19" s="258" t="s">
        <v>19</v>
      </c>
      <c r="C19" s="408">
        <v>1134</v>
      </c>
      <c r="D19" s="409">
        <v>1218</v>
      </c>
      <c r="E19" s="259">
        <v>1218</v>
      </c>
      <c r="F19" s="260">
        <v>1218</v>
      </c>
      <c r="G19" s="260">
        <v>1218</v>
      </c>
      <c r="H19" s="260">
        <v>1218</v>
      </c>
      <c r="I19" s="260">
        <v>1218</v>
      </c>
      <c r="J19" s="260">
        <v>1218</v>
      </c>
      <c r="K19" s="260">
        <v>1218</v>
      </c>
      <c r="L19" s="260">
        <v>1218</v>
      </c>
      <c r="M19" s="260">
        <v>1218</v>
      </c>
      <c r="N19" s="260">
        <v>1218</v>
      </c>
      <c r="O19" s="260">
        <v>1218</v>
      </c>
      <c r="P19" s="261">
        <v>1218</v>
      </c>
      <c r="Q19" s="328">
        <v>1218</v>
      </c>
      <c r="R19" s="259">
        <v>1218</v>
      </c>
      <c r="S19" s="260">
        <v>1218</v>
      </c>
      <c r="T19" s="260">
        <v>1218</v>
      </c>
      <c r="U19" s="260">
        <v>1218</v>
      </c>
      <c r="V19" s="260">
        <v>1218</v>
      </c>
      <c r="W19" s="260">
        <v>1218</v>
      </c>
      <c r="X19" s="260">
        <v>1218</v>
      </c>
      <c r="Y19" s="260">
        <v>1218</v>
      </c>
      <c r="Z19" s="260">
        <v>1378</v>
      </c>
      <c r="AA19" s="260">
        <v>1378</v>
      </c>
      <c r="AB19" s="260">
        <v>1378</v>
      </c>
      <c r="AC19" s="261">
        <v>1378</v>
      </c>
      <c r="AD19" s="410">
        <v>1378</v>
      </c>
      <c r="AE19" s="259">
        <v>1378</v>
      </c>
      <c r="AF19" s="260">
        <v>1378</v>
      </c>
      <c r="AG19" s="260">
        <v>1378</v>
      </c>
      <c r="AH19" s="260">
        <v>1378</v>
      </c>
      <c r="AI19" s="260">
        <v>1450</v>
      </c>
      <c r="AJ19" s="260">
        <v>1450</v>
      </c>
      <c r="AK19" s="260">
        <v>1450</v>
      </c>
      <c r="AL19" s="260">
        <v>1450</v>
      </c>
      <c r="AM19" s="260">
        <v>1450</v>
      </c>
      <c r="AN19" s="260">
        <v>1450</v>
      </c>
      <c r="AO19" s="260">
        <v>1450</v>
      </c>
      <c r="AP19" s="261">
        <v>1600</v>
      </c>
      <c r="AQ19" s="328">
        <v>1600</v>
      </c>
      <c r="AR19" s="259">
        <v>3200</v>
      </c>
      <c r="AS19" s="260">
        <v>3200</v>
      </c>
      <c r="AT19" s="260">
        <v>3200</v>
      </c>
      <c r="AU19" s="260">
        <v>3200</v>
      </c>
      <c r="AV19" s="260">
        <v>3200</v>
      </c>
      <c r="AW19" s="260">
        <v>3200</v>
      </c>
      <c r="AX19" s="260">
        <v>3200</v>
      </c>
      <c r="AY19" s="260">
        <v>3200</v>
      </c>
      <c r="AZ19" s="260">
        <v>3200</v>
      </c>
      <c r="BA19" s="260">
        <v>3200</v>
      </c>
      <c r="BB19" s="260">
        <v>3200</v>
      </c>
      <c r="BC19" s="261">
        <v>3200</v>
      </c>
      <c r="BD19" s="394">
        <f>BC19</f>
        <v>3200</v>
      </c>
      <c r="BE19" s="259">
        <v>3723</v>
      </c>
      <c r="BF19" s="261">
        <v>3723</v>
      </c>
      <c r="BG19" s="333">
        <v>0</v>
      </c>
      <c r="BH19" s="262">
        <v>16.343749999999986</v>
      </c>
    </row>
    <row r="20" spans="1:60" ht="3" customHeight="1">
      <c r="A20" s="263"/>
      <c r="B20" s="380"/>
      <c r="C20" s="380"/>
      <c r="D20" s="380"/>
      <c r="E20" s="380"/>
      <c r="F20" s="380"/>
      <c r="G20" s="380"/>
      <c r="H20" s="380"/>
      <c r="I20" s="380"/>
      <c r="J20" s="380"/>
      <c r="K20" s="380"/>
      <c r="L20" s="380"/>
      <c r="M20" s="380"/>
      <c r="N20" s="380"/>
      <c r="O20" s="380"/>
      <c r="P20" s="380"/>
      <c r="Q20" s="380"/>
      <c r="R20" s="380"/>
      <c r="S20" s="380"/>
      <c r="T20" s="380"/>
      <c r="U20" s="380"/>
      <c r="V20" s="380"/>
      <c r="W20" s="380"/>
      <c r="X20" s="380"/>
      <c r="Y20" s="380"/>
      <c r="Z20" s="380"/>
      <c r="AA20" s="380"/>
      <c r="AB20" s="380"/>
      <c r="AC20" s="380"/>
      <c r="AD20" s="380"/>
      <c r="AE20" s="380"/>
      <c r="AF20" s="380"/>
      <c r="AG20" s="380"/>
      <c r="AH20" s="380"/>
      <c r="AI20" s="380"/>
      <c r="AJ20" s="380"/>
      <c r="AK20" s="380"/>
      <c r="AL20" s="380"/>
      <c r="AM20" s="380"/>
      <c r="AN20" s="380"/>
      <c r="AO20" s="380"/>
      <c r="AP20" s="380"/>
      <c r="AQ20" s="380"/>
      <c r="AR20" s="380"/>
      <c r="AS20" s="380"/>
      <c r="AT20" s="380"/>
      <c r="AU20" s="380"/>
      <c r="AV20" s="380"/>
      <c r="AW20" s="380"/>
      <c r="AX20" s="380"/>
      <c r="AY20" s="380"/>
      <c r="AZ20" s="380"/>
      <c r="BA20" s="380"/>
      <c r="BB20" s="380"/>
      <c r="BC20" s="380"/>
      <c r="BD20" s="380"/>
      <c r="BE20" s="380"/>
      <c r="BF20" s="380"/>
      <c r="BG20" s="380"/>
      <c r="BH20" s="380"/>
    </row>
    <row r="21" spans="1:60">
      <c r="A21" s="443" t="s">
        <v>27</v>
      </c>
      <c r="B21" s="442"/>
      <c r="C21" s="442"/>
      <c r="D21" s="442"/>
      <c r="E21" s="442"/>
      <c r="F21" s="442"/>
      <c r="G21" s="442"/>
      <c r="H21" s="442"/>
      <c r="I21" s="442"/>
      <c r="J21" s="442"/>
      <c r="K21" s="442"/>
      <c r="L21" s="442"/>
      <c r="M21" s="442"/>
      <c r="N21" s="442"/>
      <c r="O21" s="442"/>
      <c r="P21" s="442"/>
      <c r="Q21" s="442"/>
      <c r="R21" s="442"/>
      <c r="S21" s="442"/>
      <c r="T21" s="379"/>
      <c r="U21" s="379"/>
      <c r="V21" s="379"/>
      <c r="W21" s="379"/>
      <c r="X21" s="379"/>
      <c r="Y21" s="379"/>
      <c r="Z21" s="379"/>
      <c r="AA21" s="379"/>
      <c r="AB21" s="379"/>
      <c r="AC21" s="379"/>
      <c r="AD21" s="379"/>
      <c r="AE21" s="379"/>
      <c r="AF21" s="379"/>
      <c r="AG21" s="379"/>
      <c r="AH21" s="379"/>
      <c r="AI21" s="379"/>
      <c r="AJ21" s="379"/>
      <c r="AK21" s="379"/>
      <c r="AL21" s="379"/>
      <c r="AM21" s="379"/>
      <c r="AN21" s="379"/>
      <c r="AO21" s="379"/>
      <c r="AP21" s="379"/>
      <c r="AQ21" s="379"/>
      <c r="AR21" s="379"/>
      <c r="AS21" s="379"/>
      <c r="AT21" s="379"/>
      <c r="AU21" s="379"/>
      <c r="AV21" s="379"/>
      <c r="AW21" s="379"/>
      <c r="AX21" s="379"/>
      <c r="AY21" s="379"/>
      <c r="AZ21" s="379"/>
      <c r="BA21" s="379"/>
      <c r="BB21" s="379"/>
      <c r="BC21" s="379"/>
      <c r="BD21" s="379"/>
      <c r="BE21" s="379"/>
      <c r="BF21" s="379"/>
      <c r="BG21" s="380"/>
      <c r="BH21" s="380"/>
    </row>
    <row r="22" spans="1:60" ht="4.5" customHeight="1">
      <c r="A22" s="380"/>
      <c r="B22" s="380"/>
      <c r="C22" s="380"/>
      <c r="D22" s="380"/>
      <c r="E22" s="380"/>
      <c r="F22" s="380"/>
      <c r="G22" s="380"/>
      <c r="H22" s="380"/>
      <c r="I22" s="380"/>
      <c r="J22" s="380"/>
      <c r="K22" s="380"/>
      <c r="L22" s="380"/>
      <c r="M22" s="380"/>
      <c r="N22" s="380"/>
      <c r="O22" s="380"/>
      <c r="P22" s="380"/>
      <c r="Q22" s="380"/>
      <c r="R22" s="380"/>
      <c r="S22" s="380"/>
      <c r="T22" s="380"/>
      <c r="U22" s="380"/>
      <c r="V22" s="380"/>
      <c r="W22" s="380"/>
      <c r="X22" s="380"/>
      <c r="Y22" s="380"/>
      <c r="Z22" s="380"/>
      <c r="AA22" s="380"/>
      <c r="AB22" s="380"/>
      <c r="AC22" s="380"/>
      <c r="AD22" s="380"/>
      <c r="AE22" s="380"/>
      <c r="AF22" s="380"/>
      <c r="AG22" s="380"/>
      <c r="AH22" s="380"/>
      <c r="AI22" s="380"/>
      <c r="AJ22" s="380"/>
      <c r="AK22" s="380"/>
      <c r="AL22" s="380"/>
      <c r="AM22" s="380"/>
      <c r="AN22" s="380"/>
      <c r="AO22" s="380"/>
      <c r="AP22" s="380"/>
      <c r="AQ22" s="380"/>
      <c r="AR22" s="380"/>
      <c r="AS22" s="380"/>
      <c r="AT22" s="380"/>
      <c r="AU22" s="380"/>
      <c r="AV22" s="380"/>
      <c r="AW22" s="380"/>
      <c r="AX22" s="380"/>
      <c r="AY22" s="380"/>
      <c r="AZ22" s="380"/>
      <c r="BA22" s="380"/>
      <c r="BB22" s="380"/>
      <c r="BC22" s="380"/>
      <c r="BD22" s="380"/>
      <c r="BE22" s="380"/>
      <c r="BF22" s="380"/>
      <c r="BG22" s="380"/>
      <c r="BH22" s="380"/>
    </row>
    <row r="23" spans="1:60" ht="21.75">
      <c r="A23" s="444" t="s">
        <v>221</v>
      </c>
      <c r="B23" s="444"/>
      <c r="C23" s="444"/>
      <c r="D23" s="444"/>
      <c r="E23" s="444"/>
      <c r="F23" s="444"/>
      <c r="G23" s="444"/>
      <c r="H23" s="444"/>
      <c r="I23" s="444"/>
      <c r="J23" s="444"/>
      <c r="K23" s="444"/>
      <c r="L23" s="444"/>
      <c r="M23" s="444"/>
      <c r="N23" s="444"/>
      <c r="O23" s="444"/>
      <c r="P23" s="444"/>
      <c r="Q23" s="444"/>
      <c r="R23" s="444"/>
      <c r="S23" s="444"/>
      <c r="T23" s="381"/>
      <c r="U23" s="381"/>
      <c r="V23" s="381"/>
      <c r="W23" s="381"/>
      <c r="X23" s="381"/>
      <c r="Y23" s="381"/>
      <c r="Z23" s="381"/>
      <c r="AA23" s="381"/>
      <c r="AB23" s="381"/>
      <c r="AC23" s="381"/>
      <c r="AD23" s="381"/>
      <c r="AE23" s="381"/>
      <c r="AF23" s="381"/>
      <c r="AG23" s="381"/>
      <c r="AH23" s="381"/>
      <c r="AI23" s="381"/>
      <c r="AJ23" s="381"/>
      <c r="AK23" s="381"/>
      <c r="AL23" s="381"/>
      <c r="AM23" s="381"/>
      <c r="AN23" s="381"/>
      <c r="AO23" s="381"/>
      <c r="AP23" s="381"/>
      <c r="AQ23" s="381"/>
      <c r="AR23" s="381"/>
      <c r="AS23" s="381"/>
      <c r="AT23" s="381"/>
      <c r="AU23" s="381"/>
      <c r="AV23" s="381"/>
      <c r="AW23" s="381"/>
      <c r="AX23" s="381"/>
      <c r="AY23" s="381"/>
      <c r="AZ23" s="381"/>
      <c r="BA23" s="381"/>
      <c r="BB23" s="381"/>
      <c r="BC23" s="335"/>
      <c r="BD23" s="381"/>
      <c r="BE23" s="381"/>
      <c r="BF23" s="381"/>
      <c r="BG23" s="380"/>
      <c r="BH23" s="380"/>
    </row>
    <row r="24" spans="1:60" ht="15.75">
      <c r="A24" s="439" t="s">
        <v>222</v>
      </c>
      <c r="B24" s="439"/>
      <c r="C24" s="439"/>
      <c r="D24" s="439"/>
      <c r="E24" s="439"/>
      <c r="F24" s="439"/>
      <c r="G24" s="382"/>
      <c r="H24" s="382"/>
      <c r="I24" s="382"/>
      <c r="J24" s="382"/>
      <c r="K24" s="382"/>
      <c r="L24" s="382"/>
      <c r="M24" s="382"/>
      <c r="N24" s="382"/>
      <c r="O24" s="382"/>
      <c r="P24" s="382"/>
      <c r="Q24" s="264"/>
      <c r="R24" s="264"/>
      <c r="S24" s="264"/>
      <c r="T24" s="264"/>
      <c r="U24" s="264"/>
      <c r="V24" s="264"/>
      <c r="W24" s="264"/>
      <c r="X24" s="264"/>
      <c r="Y24" s="264"/>
      <c r="Z24" s="264"/>
      <c r="AA24" s="264"/>
      <c r="AB24" s="264"/>
      <c r="AC24" s="264"/>
      <c r="AD24" s="264"/>
      <c r="AE24" s="264"/>
      <c r="AF24" s="264"/>
      <c r="AG24" s="264"/>
      <c r="AH24" s="264"/>
      <c r="AI24" s="264"/>
      <c r="AJ24" s="264"/>
      <c r="AK24" s="264"/>
      <c r="AL24" s="264"/>
      <c r="AM24" s="264"/>
      <c r="AN24" s="264"/>
      <c r="AO24" s="264"/>
      <c r="AP24" s="264"/>
      <c r="AQ24" s="264"/>
      <c r="AR24" s="264"/>
      <c r="AS24" s="264"/>
      <c r="AT24" s="264"/>
      <c r="AU24" s="264"/>
      <c r="AV24" s="264"/>
      <c r="AW24" s="264"/>
      <c r="AX24" s="264"/>
      <c r="AY24" s="264"/>
      <c r="AZ24" s="264"/>
      <c r="BA24" s="264"/>
      <c r="BB24" s="264"/>
      <c r="BC24" s="264"/>
      <c r="BD24" s="264"/>
      <c r="BE24" s="264"/>
      <c r="BF24" s="264"/>
      <c r="BG24" s="382"/>
      <c r="BH24" s="382"/>
    </row>
    <row r="25" spans="1:60" ht="15.75">
      <c r="A25" s="439" t="s">
        <v>223</v>
      </c>
      <c r="B25" s="439"/>
      <c r="C25" s="439"/>
      <c r="D25" s="439"/>
      <c r="E25" s="439"/>
      <c r="F25" s="439"/>
      <c r="G25" s="439"/>
      <c r="H25" s="439"/>
      <c r="I25" s="439"/>
      <c r="J25" s="439"/>
      <c r="K25" s="439"/>
      <c r="L25" s="439"/>
      <c r="M25" s="439"/>
      <c r="N25" s="439"/>
      <c r="O25" s="439"/>
      <c r="P25" s="439"/>
      <c r="Q25" s="440"/>
      <c r="R25" s="440"/>
      <c r="S25" s="440"/>
      <c r="T25" s="440"/>
      <c r="U25" s="440"/>
      <c r="V25" s="440"/>
      <c r="W25" s="440"/>
      <c r="X25" s="440"/>
      <c r="Y25" s="440"/>
      <c r="Z25" s="440"/>
      <c r="AA25" s="440"/>
      <c r="AB25" s="440"/>
      <c r="AC25" s="440"/>
      <c r="AD25" s="440"/>
      <c r="AE25" s="440"/>
      <c r="AF25" s="440"/>
      <c r="AG25" s="440"/>
      <c r="AH25" s="440"/>
      <c r="AI25" s="440"/>
      <c r="AJ25" s="440"/>
      <c r="AK25" s="440"/>
      <c r="AL25" s="440"/>
      <c r="AM25" s="440"/>
      <c r="AN25" s="440"/>
      <c r="AO25" s="440"/>
      <c r="AP25" s="440"/>
      <c r="AQ25" s="440"/>
      <c r="AR25" s="440"/>
      <c r="AS25" s="440"/>
      <c r="AT25" s="440"/>
      <c r="AU25" s="440"/>
      <c r="AV25" s="440"/>
      <c r="AW25" s="440"/>
      <c r="AX25" s="440"/>
      <c r="AY25" s="440"/>
      <c r="AZ25" s="440"/>
      <c r="BA25" s="440"/>
      <c r="BB25" s="440"/>
      <c r="BC25" s="440"/>
      <c r="BD25" s="440"/>
      <c r="BE25" s="440"/>
      <c r="BF25" s="440"/>
      <c r="BG25" s="440"/>
      <c r="BH25" s="440"/>
    </row>
    <row r="26" spans="1:60" ht="15.75">
      <c r="A26" s="445" t="s">
        <v>224</v>
      </c>
      <c r="B26" s="439"/>
      <c r="C26" s="439"/>
      <c r="D26" s="439"/>
      <c r="E26" s="439"/>
      <c r="F26" s="382"/>
      <c r="G26" s="382"/>
      <c r="H26" s="382"/>
      <c r="I26" s="382"/>
      <c r="J26" s="382"/>
      <c r="K26" s="382"/>
      <c r="L26" s="382"/>
      <c r="M26" s="382"/>
      <c r="N26" s="382"/>
      <c r="O26" s="382"/>
      <c r="P26" s="382"/>
      <c r="Q26" s="264"/>
      <c r="R26" s="264"/>
      <c r="S26" s="264"/>
      <c r="T26" s="264"/>
      <c r="U26" s="264"/>
      <c r="V26" s="264"/>
      <c r="W26" s="264"/>
      <c r="X26" s="264"/>
      <c r="Y26" s="264"/>
      <c r="Z26" s="264"/>
      <c r="AA26" s="264"/>
      <c r="AB26" s="264"/>
      <c r="AC26" s="264"/>
      <c r="AD26" s="264"/>
      <c r="AE26" s="264"/>
      <c r="AF26" s="264"/>
      <c r="AG26" s="264"/>
      <c r="AH26" s="264"/>
      <c r="AI26" s="264"/>
      <c r="AJ26" s="264"/>
      <c r="AK26" s="264"/>
      <c r="AL26" s="264"/>
      <c r="AM26" s="264"/>
      <c r="AN26" s="264"/>
      <c r="AO26" s="264"/>
      <c r="AP26" s="264"/>
      <c r="AQ26" s="264"/>
      <c r="AR26" s="264"/>
      <c r="AS26" s="264"/>
      <c r="AT26" s="264"/>
      <c r="AU26" s="264"/>
      <c r="AV26" s="264"/>
      <c r="AW26" s="264"/>
      <c r="AX26" s="264"/>
      <c r="AY26" s="264"/>
      <c r="AZ26" s="264"/>
      <c r="BA26" s="264"/>
      <c r="BB26" s="264"/>
      <c r="BC26" s="264"/>
      <c r="BD26" s="264"/>
      <c r="BE26" s="264"/>
      <c r="BF26" s="264"/>
      <c r="BG26" s="382"/>
      <c r="BH26" s="382"/>
    </row>
    <row r="27" spans="1:60" ht="15.75">
      <c r="A27" s="441" t="s">
        <v>225</v>
      </c>
      <c r="B27" s="442"/>
      <c r="C27" s="442"/>
      <c r="D27" s="442"/>
      <c r="E27" s="380"/>
      <c r="F27" s="380"/>
      <c r="G27" s="380"/>
      <c r="H27" s="380"/>
      <c r="I27" s="380"/>
      <c r="J27" s="380"/>
      <c r="K27" s="380"/>
      <c r="L27" s="380"/>
      <c r="M27" s="380"/>
      <c r="N27" s="380"/>
      <c r="O27" s="380"/>
      <c r="P27" s="380"/>
      <c r="Q27" s="380"/>
      <c r="R27" s="380"/>
      <c r="S27" s="380"/>
      <c r="T27" s="380"/>
      <c r="U27" s="380"/>
      <c r="V27" s="380"/>
      <c r="W27" s="380"/>
      <c r="X27" s="380"/>
      <c r="Y27" s="380"/>
      <c r="Z27" s="380"/>
      <c r="AA27" s="380"/>
      <c r="AB27" s="380"/>
      <c r="AC27" s="380"/>
      <c r="AD27" s="380"/>
      <c r="AE27" s="380"/>
      <c r="AF27" s="380"/>
      <c r="AG27" s="380"/>
      <c r="AH27" s="380"/>
      <c r="AI27" s="380"/>
      <c r="AJ27" s="380"/>
      <c r="AK27" s="380"/>
      <c r="AL27" s="380"/>
      <c r="AM27" s="380"/>
      <c r="AN27" s="380"/>
      <c r="AO27" s="380"/>
      <c r="AP27" s="380"/>
      <c r="AQ27" s="380"/>
      <c r="AR27" s="380"/>
      <c r="AS27" s="380"/>
      <c r="AT27" s="380"/>
      <c r="AU27" s="380"/>
      <c r="AV27" s="380"/>
      <c r="AW27" s="380"/>
      <c r="AX27" s="380"/>
      <c r="AY27" s="380"/>
      <c r="AZ27" s="380"/>
      <c r="BA27" s="380"/>
      <c r="BB27" s="380"/>
      <c r="BC27" s="380"/>
      <c r="BD27" s="380"/>
      <c r="BE27" s="380"/>
      <c r="BF27" s="380"/>
      <c r="BG27" s="380"/>
      <c r="BH27" s="380"/>
    </row>
    <row r="28" spans="1:60" ht="15.75">
      <c r="A28" s="265" t="s">
        <v>226</v>
      </c>
      <c r="B28" s="380"/>
      <c r="C28" s="380"/>
      <c r="D28" s="380"/>
      <c r="E28" s="380"/>
      <c r="F28" s="380"/>
      <c r="G28" s="380"/>
      <c r="H28" s="380"/>
      <c r="I28" s="380"/>
      <c r="J28" s="380"/>
      <c r="K28" s="380"/>
      <c r="L28" s="380"/>
      <c r="M28" s="380"/>
      <c r="N28" s="380"/>
      <c r="O28" s="380"/>
      <c r="P28" s="380"/>
      <c r="Q28" s="380"/>
      <c r="R28" s="380"/>
      <c r="S28" s="380"/>
      <c r="T28" s="380"/>
      <c r="U28" s="380"/>
      <c r="V28" s="380"/>
      <c r="W28" s="380"/>
      <c r="X28" s="380"/>
      <c r="Y28" s="380"/>
      <c r="Z28" s="380"/>
      <c r="AA28" s="380"/>
      <c r="AB28" s="380"/>
      <c r="AC28" s="380"/>
      <c r="AD28" s="380"/>
      <c r="AE28" s="380"/>
      <c r="AF28" s="380"/>
      <c r="AG28" s="380"/>
      <c r="AH28" s="380"/>
      <c r="AI28" s="380"/>
      <c r="AJ28" s="380"/>
      <c r="AK28" s="380"/>
      <c r="AL28" s="380"/>
      <c r="AM28" s="380"/>
      <c r="AN28" s="380"/>
      <c r="AO28" s="380"/>
      <c r="AP28" s="380"/>
      <c r="AQ28" s="380"/>
      <c r="AR28" s="412"/>
      <c r="AS28" s="412"/>
      <c r="AT28" s="412"/>
      <c r="AU28" s="412"/>
      <c r="AV28" s="412"/>
      <c r="AW28" s="412"/>
      <c r="AX28" s="412"/>
      <c r="AY28" s="412"/>
      <c r="AZ28" s="412"/>
      <c r="BA28" s="412"/>
      <c r="BB28" s="412"/>
      <c r="BC28" s="412"/>
      <c r="BD28" s="412"/>
      <c r="BE28" s="412"/>
      <c r="BF28" s="380"/>
      <c r="BG28" s="380"/>
      <c r="BH28" s="380"/>
    </row>
    <row r="29" spans="1:60" ht="15.75">
      <c r="A29" s="266" t="s">
        <v>262</v>
      </c>
      <c r="AR29" s="411"/>
      <c r="AS29" s="411"/>
      <c r="AT29" s="411"/>
      <c r="AU29" s="411"/>
      <c r="AV29" s="411"/>
      <c r="AW29" s="411"/>
      <c r="AX29" s="411"/>
      <c r="AY29" s="411"/>
      <c r="AZ29" s="411"/>
      <c r="BA29" s="411"/>
      <c r="BB29" s="411"/>
      <c r="BC29" s="411"/>
      <c r="BD29" s="411"/>
      <c r="BE29" s="411"/>
    </row>
  </sheetData>
  <mergeCells count="21">
    <mergeCell ref="AD2:AD3"/>
    <mergeCell ref="AE2:AP2"/>
    <mergeCell ref="AQ2:AQ3"/>
    <mergeCell ref="A1:BH1"/>
    <mergeCell ref="BE2:BF2"/>
    <mergeCell ref="BG2:BH2"/>
    <mergeCell ref="A2:A3"/>
    <mergeCell ref="B2:B3"/>
    <mergeCell ref="C2:C3"/>
    <mergeCell ref="D2:D3"/>
    <mergeCell ref="E2:P2"/>
    <mergeCell ref="Q2:Q3"/>
    <mergeCell ref="AR2:BC2"/>
    <mergeCell ref="BD2:BD3"/>
    <mergeCell ref="R2:AC2"/>
    <mergeCell ref="A25:BH25"/>
    <mergeCell ref="A27:D27"/>
    <mergeCell ref="A21:S21"/>
    <mergeCell ref="A23:S23"/>
    <mergeCell ref="A24:F24"/>
    <mergeCell ref="A26:E26"/>
  </mergeCells>
  <pageMargins left="0.51181102362204722" right="0.51181102362204722" top="0.78740157480314965" bottom="0.35433070866141736" header="0.51181102362204722" footer="0.47244094488188981"/>
  <pageSetup paperSize="9" scale="61" orientation="landscape" r:id="rId1"/>
  <headerFooter>
    <oddHeader>&amp;L&amp;"-,звичайний"&amp;12&amp;K8CBA97Макроекономічний та монетарний огляд  &amp;R&amp;"-,звичайний"&amp;12&amp;K8CBA97Березень 2018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A731"/>
  <sheetViews>
    <sheetView showGridLines="0" zoomScale="86" zoomScaleNormal="86" zoomScaleSheetLayoutView="50" zoomScalePageLayoutView="85" workbookViewId="0">
      <selection activeCell="BD10" sqref="BD10"/>
    </sheetView>
  </sheetViews>
  <sheetFormatPr defaultColWidth="9.42578125" defaultRowHeight="11.25" outlineLevelCol="1"/>
  <cols>
    <col min="1" max="1" width="1.42578125" style="20" customWidth="1"/>
    <col min="2" max="2" width="33.140625" style="20" customWidth="1"/>
    <col min="3" max="3" width="6.42578125" style="20" customWidth="1"/>
    <col min="4" max="14" width="6.42578125" style="20" hidden="1" customWidth="1" outlineLevel="1"/>
    <col min="15" max="15" width="6.42578125" style="20" customWidth="1" collapsed="1"/>
    <col min="16" max="26" width="6.5703125" style="20" hidden="1" customWidth="1" outlineLevel="1"/>
    <col min="27" max="27" width="6.5703125" style="20" customWidth="1" collapsed="1"/>
    <col min="28" max="28" width="5.5703125" style="20" hidden="1" customWidth="1" outlineLevel="1"/>
    <col min="29" max="33" width="6.5703125" style="20" hidden="1" customWidth="1" outlineLevel="1"/>
    <col min="34" max="34" width="6.85546875" style="39" hidden="1" customWidth="1" outlineLevel="1"/>
    <col min="35" max="36" width="6.5703125" style="39" hidden="1" customWidth="1" outlineLevel="1"/>
    <col min="37" max="37" width="6.42578125" style="20" hidden="1" customWidth="1" outlineLevel="1"/>
    <col min="38" max="38" width="6.42578125" style="32" hidden="1" customWidth="1" outlineLevel="1"/>
    <col min="39" max="39" width="6.42578125" style="32" customWidth="1" collapsed="1"/>
    <col min="40" max="41" width="6.42578125" style="32" customWidth="1"/>
    <col min="42" max="42" width="6.42578125" style="20" customWidth="1"/>
    <col min="43" max="43" width="6.42578125" style="32" customWidth="1"/>
    <col min="44" max="46" width="6.42578125" style="20" customWidth="1"/>
    <col min="47" max="47" width="6.140625" style="20" customWidth="1"/>
    <col min="48" max="49" width="6.28515625" style="20" customWidth="1"/>
    <col min="50" max="50" width="5.85546875" style="20" customWidth="1"/>
    <col min="51" max="52" width="6.5703125" style="20" customWidth="1"/>
    <col min="53" max="53" width="6" style="20" customWidth="1"/>
    <col min="54" max="54" width="9.5703125" style="20" bestFit="1" customWidth="1"/>
    <col min="55" max="16384" width="9.42578125" style="20"/>
  </cols>
  <sheetData>
    <row r="1" spans="1:53" s="40" customFormat="1" ht="25.35" customHeight="1">
      <c r="A1" s="41"/>
      <c r="B1" s="144" t="s">
        <v>109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309"/>
      <c r="AM1" s="309"/>
      <c r="AN1" s="309"/>
      <c r="AO1" s="309"/>
      <c r="AP1" s="309"/>
      <c r="AQ1" s="309"/>
      <c r="AR1" s="309"/>
      <c r="AS1" s="309"/>
      <c r="AT1" s="309"/>
      <c r="AU1" s="309"/>
      <c r="AV1" s="309"/>
      <c r="AW1" s="309"/>
      <c r="AX1" s="309"/>
      <c r="AY1" s="309"/>
    </row>
    <row r="2" spans="1:53" s="40" customFormat="1" ht="9.75" customHeight="1">
      <c r="A2" s="41"/>
      <c r="B2" s="475" t="s">
        <v>227</v>
      </c>
      <c r="C2" s="478">
        <v>2013</v>
      </c>
      <c r="D2" s="481">
        <v>2014</v>
      </c>
      <c r="E2" s="469"/>
      <c r="F2" s="469"/>
      <c r="G2" s="469"/>
      <c r="H2" s="469"/>
      <c r="I2" s="469"/>
      <c r="J2" s="469"/>
      <c r="K2" s="469"/>
      <c r="L2" s="469"/>
      <c r="M2" s="469"/>
      <c r="N2" s="469"/>
      <c r="O2" s="483"/>
      <c r="P2" s="469">
        <v>2015</v>
      </c>
      <c r="Q2" s="469"/>
      <c r="R2" s="469"/>
      <c r="S2" s="469"/>
      <c r="T2" s="469"/>
      <c r="U2" s="469"/>
      <c r="V2" s="469"/>
      <c r="W2" s="469"/>
      <c r="X2" s="469"/>
      <c r="Y2" s="469"/>
      <c r="Z2" s="469"/>
      <c r="AA2" s="490"/>
      <c r="AB2" s="351">
        <v>2016</v>
      </c>
      <c r="AC2" s="338"/>
      <c r="AD2" s="338"/>
      <c r="AE2" s="338"/>
      <c r="AF2" s="338"/>
      <c r="AG2" s="338"/>
      <c r="AH2" s="338"/>
      <c r="AI2" s="338"/>
      <c r="AJ2" s="338"/>
      <c r="AK2" s="338"/>
      <c r="AL2" s="338"/>
      <c r="AM2" s="465">
        <v>2016</v>
      </c>
      <c r="AN2" s="468">
        <v>2017</v>
      </c>
      <c r="AO2" s="469"/>
      <c r="AP2" s="469"/>
      <c r="AQ2" s="469"/>
      <c r="AR2" s="469"/>
      <c r="AS2" s="469"/>
      <c r="AT2" s="469"/>
      <c r="AU2" s="469"/>
      <c r="AV2" s="469"/>
      <c r="AW2" s="469"/>
      <c r="AX2" s="469"/>
      <c r="AY2" s="465"/>
      <c r="AZ2" s="468">
        <v>2018</v>
      </c>
      <c r="BA2" s="473"/>
    </row>
    <row r="3" spans="1:53" s="40" customFormat="1" ht="11.25" customHeight="1">
      <c r="A3" s="41"/>
      <c r="B3" s="476"/>
      <c r="C3" s="479"/>
      <c r="D3" s="484"/>
      <c r="E3" s="485"/>
      <c r="F3" s="485"/>
      <c r="G3" s="485"/>
      <c r="H3" s="485"/>
      <c r="I3" s="485"/>
      <c r="J3" s="485"/>
      <c r="K3" s="485"/>
      <c r="L3" s="485"/>
      <c r="M3" s="485"/>
      <c r="N3" s="485"/>
      <c r="O3" s="486"/>
      <c r="P3" s="485"/>
      <c r="Q3" s="485"/>
      <c r="R3" s="485"/>
      <c r="S3" s="485"/>
      <c r="T3" s="485"/>
      <c r="U3" s="485"/>
      <c r="V3" s="485"/>
      <c r="W3" s="485"/>
      <c r="X3" s="485"/>
      <c r="Y3" s="485"/>
      <c r="Z3" s="485"/>
      <c r="AA3" s="491"/>
      <c r="AB3" s="339"/>
      <c r="AC3" s="340"/>
      <c r="AD3" s="340"/>
      <c r="AE3" s="340"/>
      <c r="AF3" s="340"/>
      <c r="AG3" s="340"/>
      <c r="AH3" s="340"/>
      <c r="AI3" s="340"/>
      <c r="AJ3" s="340"/>
      <c r="AK3" s="340"/>
      <c r="AL3" s="340"/>
      <c r="AM3" s="466"/>
      <c r="AN3" s="470"/>
      <c r="AO3" s="471"/>
      <c r="AP3" s="471"/>
      <c r="AQ3" s="471"/>
      <c r="AR3" s="471"/>
      <c r="AS3" s="471"/>
      <c r="AT3" s="471"/>
      <c r="AU3" s="471"/>
      <c r="AV3" s="471"/>
      <c r="AW3" s="471"/>
      <c r="AX3" s="471"/>
      <c r="AY3" s="472"/>
      <c r="AZ3" s="470"/>
      <c r="BA3" s="474"/>
    </row>
    <row r="4" spans="1:53" s="40" customFormat="1" ht="23.25" customHeight="1">
      <c r="A4" s="41"/>
      <c r="B4" s="477"/>
      <c r="C4" s="480"/>
      <c r="D4" s="487"/>
      <c r="E4" s="488"/>
      <c r="F4" s="488"/>
      <c r="G4" s="488"/>
      <c r="H4" s="488"/>
      <c r="I4" s="488"/>
      <c r="J4" s="488"/>
      <c r="K4" s="488"/>
      <c r="L4" s="488"/>
      <c r="M4" s="488"/>
      <c r="N4" s="488"/>
      <c r="O4" s="489"/>
      <c r="P4" s="488"/>
      <c r="Q4" s="488"/>
      <c r="R4" s="488"/>
      <c r="S4" s="488"/>
      <c r="T4" s="488"/>
      <c r="U4" s="488"/>
      <c r="V4" s="488"/>
      <c r="W4" s="488"/>
      <c r="X4" s="488"/>
      <c r="Y4" s="488"/>
      <c r="Z4" s="488"/>
      <c r="AA4" s="492"/>
      <c r="AB4" s="147" t="s">
        <v>228</v>
      </c>
      <c r="AC4" s="147" t="s">
        <v>229</v>
      </c>
      <c r="AD4" s="147" t="s">
        <v>230</v>
      </c>
      <c r="AE4" s="147" t="s">
        <v>231</v>
      </c>
      <c r="AF4" s="147" t="s">
        <v>232</v>
      </c>
      <c r="AG4" s="147" t="s">
        <v>233</v>
      </c>
      <c r="AH4" s="147" t="s">
        <v>234</v>
      </c>
      <c r="AI4" s="147" t="s">
        <v>235</v>
      </c>
      <c r="AJ4" s="147" t="s">
        <v>248</v>
      </c>
      <c r="AK4" s="147" t="s">
        <v>263</v>
      </c>
      <c r="AL4" s="147" t="s">
        <v>264</v>
      </c>
      <c r="AM4" s="467"/>
      <c r="AN4" s="147" t="s">
        <v>228</v>
      </c>
      <c r="AO4" s="147" t="s">
        <v>229</v>
      </c>
      <c r="AP4" s="147" t="s">
        <v>230</v>
      </c>
      <c r="AQ4" s="147" t="s">
        <v>231</v>
      </c>
      <c r="AR4" s="147" t="s">
        <v>232</v>
      </c>
      <c r="AS4" s="147" t="s">
        <v>233</v>
      </c>
      <c r="AT4" s="147" t="s">
        <v>234</v>
      </c>
      <c r="AU4" s="147" t="s">
        <v>235</v>
      </c>
      <c r="AV4" s="147" t="s">
        <v>236</v>
      </c>
      <c r="AW4" s="147" t="s">
        <v>237</v>
      </c>
      <c r="AX4" s="147" t="s">
        <v>238</v>
      </c>
      <c r="AY4" s="147" t="s">
        <v>239</v>
      </c>
      <c r="AZ4" s="283" t="s">
        <v>228</v>
      </c>
      <c r="BA4" s="352" t="s">
        <v>229</v>
      </c>
    </row>
    <row r="5" spans="1:53" s="40" customFormat="1" ht="12.75">
      <c r="A5" s="41"/>
      <c r="B5" s="122" t="s">
        <v>107</v>
      </c>
      <c r="C5" s="148">
        <v>339.22690166771997</v>
      </c>
      <c r="D5" s="149">
        <v>25.298730328859996</v>
      </c>
      <c r="E5" s="149">
        <v>52.342604771019992</v>
      </c>
      <c r="F5" s="149">
        <v>88.803188810829994</v>
      </c>
      <c r="G5" s="149">
        <v>120.55503813011997</v>
      </c>
      <c r="H5" s="149">
        <v>150.6450318965</v>
      </c>
      <c r="I5" s="149">
        <v>175.93051245894</v>
      </c>
      <c r="J5" s="149">
        <v>199.06360163994</v>
      </c>
      <c r="K5" s="149">
        <v>230.57395769153001</v>
      </c>
      <c r="L5" s="149">
        <v>260.86943575474004</v>
      </c>
      <c r="M5" s="149">
        <v>289.47296354822998</v>
      </c>
      <c r="N5" s="149">
        <v>319.07293465521008</v>
      </c>
      <c r="O5" s="148">
        <v>357.08424366494995</v>
      </c>
      <c r="P5" s="149">
        <v>22.34564288652</v>
      </c>
      <c r="Q5" s="149">
        <v>60.341260756419992</v>
      </c>
      <c r="R5" s="149">
        <v>113.20585782598</v>
      </c>
      <c r="S5" s="149">
        <v>162.64630136427002</v>
      </c>
      <c r="T5" s="149">
        <v>204.92146096462994</v>
      </c>
      <c r="U5" s="149">
        <v>244.69410898448004</v>
      </c>
      <c r="V5" s="149">
        <v>287.92349810231997</v>
      </c>
      <c r="W5" s="149">
        <v>337.69626490910014</v>
      </c>
      <c r="X5" s="149">
        <v>384.32833184685001</v>
      </c>
      <c r="Y5" s="149">
        <v>427.43860882474996</v>
      </c>
      <c r="Z5" s="149">
        <v>479.85331050812994</v>
      </c>
      <c r="AA5" s="201">
        <v>534.69481220231</v>
      </c>
      <c r="AB5" s="149">
        <v>29.636865129799997</v>
      </c>
      <c r="AC5" s="149">
        <v>70.585443077189993</v>
      </c>
      <c r="AD5" s="149">
        <v>129.15741417033999</v>
      </c>
      <c r="AE5" s="149">
        <v>171.94804698953996</v>
      </c>
      <c r="AF5" s="149">
        <v>219.22720088879998</v>
      </c>
      <c r="AG5" s="149">
        <v>265.6315090329</v>
      </c>
      <c r="AH5" s="196">
        <v>301.30042300291001</v>
      </c>
      <c r="AI5" s="196">
        <v>361.18034169546002</v>
      </c>
      <c r="AJ5" s="196">
        <v>407.55138098428006</v>
      </c>
      <c r="AK5" s="196">
        <v>463.56549193800998</v>
      </c>
      <c r="AL5" s="196">
        <v>543.42660971136979</v>
      </c>
      <c r="AM5" s="201">
        <v>616.28321956596994</v>
      </c>
      <c r="AN5" s="272">
        <v>59.446808527050003</v>
      </c>
      <c r="AO5" s="196">
        <v>112.04783506691999</v>
      </c>
      <c r="AP5" s="196">
        <v>174.75878801467999</v>
      </c>
      <c r="AQ5" s="196">
        <v>259.78584723256</v>
      </c>
      <c r="AR5" s="196">
        <v>325.77315241142992</v>
      </c>
      <c r="AS5" s="196">
        <v>394.90597798452995</v>
      </c>
      <c r="AT5" s="196">
        <v>447.71491926871005</v>
      </c>
      <c r="AU5" s="196">
        <v>527.58890790723001</v>
      </c>
      <c r="AV5" s="196">
        <v>585.75782100911988</v>
      </c>
      <c r="AW5" s="196">
        <v>647.46871319503998</v>
      </c>
      <c r="AX5" s="196">
        <v>724.47147537514024</v>
      </c>
      <c r="AY5" s="196">
        <v>793.26504348875994</v>
      </c>
      <c r="AZ5" s="196">
        <v>55.186589414379995</v>
      </c>
      <c r="BA5" s="196">
        <v>111.44399153211002</v>
      </c>
    </row>
    <row r="6" spans="1:53" s="40" customFormat="1" ht="12.75" customHeight="1">
      <c r="A6" s="41"/>
      <c r="B6" s="98" t="s">
        <v>110</v>
      </c>
      <c r="C6" s="150">
        <v>262.77705160587004</v>
      </c>
      <c r="D6" s="151">
        <v>18.43714868372</v>
      </c>
      <c r="E6" s="151">
        <v>37.439223050269995</v>
      </c>
      <c r="F6" s="151">
        <v>62.828987874699997</v>
      </c>
      <c r="G6" s="151">
        <v>86.70076180950997</v>
      </c>
      <c r="H6" s="151">
        <v>110.56508256263001</v>
      </c>
      <c r="I6" s="151">
        <v>131.75496934039001</v>
      </c>
      <c r="J6" s="151">
        <v>150.20847298501999</v>
      </c>
      <c r="K6" s="151">
        <v>172.06621742228998</v>
      </c>
      <c r="L6" s="151">
        <v>196.89020386024004</v>
      </c>
      <c r="M6" s="151">
        <v>221.96147011515998</v>
      </c>
      <c r="N6" s="151">
        <v>247.77292572299999</v>
      </c>
      <c r="O6" s="152">
        <v>280.17826146755999</v>
      </c>
      <c r="P6" s="151">
        <v>19.548581385399999</v>
      </c>
      <c r="Q6" s="151">
        <v>48.424558670399996</v>
      </c>
      <c r="R6" s="151">
        <v>92.020002644490006</v>
      </c>
      <c r="S6" s="151">
        <v>125.31589190882001</v>
      </c>
      <c r="T6" s="151">
        <v>158.05837013238997</v>
      </c>
      <c r="U6" s="151">
        <v>188.00765795467998</v>
      </c>
      <c r="V6" s="151">
        <v>220.15923691495996</v>
      </c>
      <c r="W6" s="151">
        <v>257.31720361377006</v>
      </c>
      <c r="X6" s="151">
        <v>289.87601815329998</v>
      </c>
      <c r="Y6" s="151">
        <v>323.83103757999999</v>
      </c>
      <c r="Z6" s="151">
        <v>364.72081899639005</v>
      </c>
      <c r="AA6" s="152">
        <v>409.41753916970004</v>
      </c>
      <c r="AB6" s="151">
        <v>26.771870827999997</v>
      </c>
      <c r="AC6" s="151">
        <v>63.219526276129997</v>
      </c>
      <c r="AD6" s="151">
        <v>116.7416521303</v>
      </c>
      <c r="AE6" s="151">
        <v>154.97122527194998</v>
      </c>
      <c r="AF6" s="151">
        <v>196.10706457881</v>
      </c>
      <c r="AG6" s="151">
        <v>235.61754297271</v>
      </c>
      <c r="AH6" s="163">
        <v>267.65698714071999</v>
      </c>
      <c r="AI6" s="163">
        <v>318.20841885145995</v>
      </c>
      <c r="AJ6" s="163">
        <v>356.09797578008005</v>
      </c>
      <c r="AK6" s="163">
        <v>396.92401546767002</v>
      </c>
      <c r="AL6" s="163">
        <v>453.65699267494989</v>
      </c>
      <c r="AM6" s="152">
        <v>503.87943276343992</v>
      </c>
      <c r="AN6" s="199">
        <v>55.821163468839998</v>
      </c>
      <c r="AO6" s="163">
        <v>101.99431253697999</v>
      </c>
      <c r="AP6" s="163">
        <v>158.07790694138998</v>
      </c>
      <c r="AQ6" s="163">
        <v>197.29175325981998</v>
      </c>
      <c r="AR6" s="163">
        <v>251.87018036207994</v>
      </c>
      <c r="AS6" s="163">
        <v>294.91345112539</v>
      </c>
      <c r="AT6" s="163">
        <v>337.60129779976</v>
      </c>
      <c r="AU6" s="163">
        <v>403.61262324136999</v>
      </c>
      <c r="AV6" s="163">
        <v>454.73951106369003</v>
      </c>
      <c r="AW6" s="163">
        <v>506.37110658782001</v>
      </c>
      <c r="AX6" s="163">
        <v>570.93326458726006</v>
      </c>
      <c r="AY6" s="163">
        <v>627.15368617780996</v>
      </c>
      <c r="AZ6" s="163">
        <v>50.3912762251</v>
      </c>
      <c r="BA6" s="163">
        <v>100.37212637915</v>
      </c>
    </row>
    <row r="7" spans="1:53" s="40" customFormat="1" ht="12.75">
      <c r="A7" s="41"/>
      <c r="B7" s="99" t="s">
        <v>106</v>
      </c>
      <c r="C7" s="153">
        <v>7.5650373456399995</v>
      </c>
      <c r="D7" s="154">
        <v>0.52002799513999998</v>
      </c>
      <c r="E7" s="154">
        <v>1.10835871212</v>
      </c>
      <c r="F7" s="154">
        <v>1.7618009743199998</v>
      </c>
      <c r="G7" s="154">
        <v>2.4993142395100003</v>
      </c>
      <c r="H7" s="154">
        <v>3.1315687100899998</v>
      </c>
      <c r="I7" s="154">
        <v>3.8282644581400005</v>
      </c>
      <c r="J7" s="154">
        <v>4.5687203402699996</v>
      </c>
      <c r="K7" s="154">
        <v>5.474966725959999</v>
      </c>
      <c r="L7" s="154">
        <v>7.1674365462000003</v>
      </c>
      <c r="M7" s="154">
        <v>8.9258389195299994</v>
      </c>
      <c r="N7" s="154">
        <v>10.589260004570001</v>
      </c>
      <c r="O7" s="155">
        <v>12.645767212990002</v>
      </c>
      <c r="P7" s="154">
        <v>1.5843818870799999</v>
      </c>
      <c r="Q7" s="154">
        <v>5.9187876715099996</v>
      </c>
      <c r="R7" s="154">
        <v>9.4452337851100001</v>
      </c>
      <c r="S7" s="154">
        <v>13.23745582241</v>
      </c>
      <c r="T7" s="154">
        <v>16.678644701130001</v>
      </c>
      <c r="U7" s="154">
        <v>20.510425007349998</v>
      </c>
      <c r="V7" s="154">
        <v>24.492985129400001</v>
      </c>
      <c r="W7" s="154">
        <v>28.144234695319998</v>
      </c>
      <c r="X7" s="154">
        <v>31.915118726900001</v>
      </c>
      <c r="Y7" s="154">
        <v>35.902458756439998</v>
      </c>
      <c r="Z7" s="154">
        <v>39.913726120270006</v>
      </c>
      <c r="AA7" s="155">
        <v>45.061993447100001</v>
      </c>
      <c r="AB7" s="154">
        <v>3.5846896399300006</v>
      </c>
      <c r="AC7" s="154">
        <v>7.9243825559500003</v>
      </c>
      <c r="AD7" s="154">
        <v>12.618918775539999</v>
      </c>
      <c r="AE7" s="154">
        <v>17.543109296450002</v>
      </c>
      <c r="AF7" s="154">
        <v>21.949165406740001</v>
      </c>
      <c r="AG7" s="154">
        <v>27.028190169809999</v>
      </c>
      <c r="AH7" s="168">
        <v>32.276864270319997</v>
      </c>
      <c r="AI7" s="168">
        <v>37.114926516910003</v>
      </c>
      <c r="AJ7" s="168">
        <v>42.050053670960004</v>
      </c>
      <c r="AK7" s="168">
        <v>47.900451848140001</v>
      </c>
      <c r="AL7" s="168">
        <v>53.060091717619997</v>
      </c>
      <c r="AM7" s="155">
        <v>59.810465081070006</v>
      </c>
      <c r="AN7" s="273">
        <v>4.5567725808699988</v>
      </c>
      <c r="AO7" s="168">
        <v>10.101270595299999</v>
      </c>
      <c r="AP7" s="168">
        <v>15.992901727560001</v>
      </c>
      <c r="AQ7" s="168">
        <v>22.076128841859997</v>
      </c>
      <c r="AR7" s="168">
        <v>27.878597848059997</v>
      </c>
      <c r="AS7" s="168">
        <v>34.555679303760002</v>
      </c>
      <c r="AT7" s="168">
        <v>41.132232217269994</v>
      </c>
      <c r="AU7" s="168">
        <v>47.308311309280015</v>
      </c>
      <c r="AV7" s="168">
        <v>53.613757865609998</v>
      </c>
      <c r="AW7" s="168">
        <v>60.063993437969991</v>
      </c>
      <c r="AX7" s="168">
        <v>66.652297439759991</v>
      </c>
      <c r="AY7" s="168">
        <v>75.033403662669997</v>
      </c>
      <c r="AZ7" s="168">
        <v>5.8630909168299992</v>
      </c>
      <c r="BA7" s="168">
        <v>12.64950744682</v>
      </c>
    </row>
    <row r="8" spans="1:53" s="40" customFormat="1" ht="12.75">
      <c r="A8" s="41"/>
      <c r="B8" s="99" t="s">
        <v>105</v>
      </c>
      <c r="C8" s="153">
        <v>54.318415474480005</v>
      </c>
      <c r="D8" s="154">
        <v>3.6576099474500001</v>
      </c>
      <c r="E8" s="154">
        <v>7.6203116570200002</v>
      </c>
      <c r="F8" s="154">
        <v>15.450783053589996</v>
      </c>
      <c r="G8" s="154">
        <v>18.799697035199994</v>
      </c>
      <c r="H8" s="154">
        <v>22.634617863829998</v>
      </c>
      <c r="I8" s="154">
        <v>24.840765269670001</v>
      </c>
      <c r="J8" s="154">
        <v>28.136068897179996</v>
      </c>
      <c r="K8" s="154">
        <v>30.706208410059993</v>
      </c>
      <c r="L8" s="154">
        <v>33.08863699338</v>
      </c>
      <c r="M8" s="154">
        <v>35.451302220990009</v>
      </c>
      <c r="N8" s="154">
        <v>37.873851042209999</v>
      </c>
      <c r="O8" s="155">
        <v>39.941946519420007</v>
      </c>
      <c r="P8" s="154">
        <v>2.1976227194900004</v>
      </c>
      <c r="Q8" s="154">
        <v>4.8433884159699989</v>
      </c>
      <c r="R8" s="154">
        <v>14.90083536361</v>
      </c>
      <c r="S8" s="154">
        <v>17.412292910530002</v>
      </c>
      <c r="T8" s="154">
        <v>19.730512402550001</v>
      </c>
      <c r="U8" s="154">
        <v>21.865112740969998</v>
      </c>
      <c r="V8" s="154">
        <v>23.592239065250002</v>
      </c>
      <c r="W8" s="154">
        <v>26.004455446129999</v>
      </c>
      <c r="X8" s="154">
        <v>28.06831310990999</v>
      </c>
      <c r="Y8" s="154">
        <v>30.205812114750003</v>
      </c>
      <c r="Z8" s="154">
        <v>32.497700403950006</v>
      </c>
      <c r="AA8" s="155">
        <v>34.776326205720004</v>
      </c>
      <c r="AB8" s="154">
        <v>0.49456207689000009</v>
      </c>
      <c r="AC8" s="154">
        <v>2.1791318606599996</v>
      </c>
      <c r="AD8" s="154">
        <v>14.523016263469998</v>
      </c>
      <c r="AE8" s="154">
        <v>15.829304132020001</v>
      </c>
      <c r="AF8" s="154">
        <v>23.395815462860003</v>
      </c>
      <c r="AG8" s="154">
        <v>24.438404875460002</v>
      </c>
      <c r="AH8" s="168">
        <v>25.70156756758</v>
      </c>
      <c r="AI8" s="168">
        <v>35.235824736519994</v>
      </c>
      <c r="AJ8" s="168">
        <v>36.145976172100006</v>
      </c>
      <c r="AK8" s="168">
        <v>36.956623961940004</v>
      </c>
      <c r="AL8" s="168">
        <v>47.526378671069992</v>
      </c>
      <c r="AM8" s="155">
        <v>54.344127554939995</v>
      </c>
      <c r="AN8" s="273">
        <v>0.4346728565900001</v>
      </c>
      <c r="AO8" s="168">
        <v>8.8277157602300029</v>
      </c>
      <c r="AP8" s="168">
        <v>13.015317516750001</v>
      </c>
      <c r="AQ8" s="168">
        <v>14.140167881229999</v>
      </c>
      <c r="AR8" s="168">
        <v>28.435903976649996</v>
      </c>
      <c r="AS8" s="168">
        <v>31.658388358369997</v>
      </c>
      <c r="AT8" s="168">
        <v>33.272533397189996</v>
      </c>
      <c r="AU8" s="168">
        <v>47.351681021299989</v>
      </c>
      <c r="AV8" s="168">
        <v>48.276804458979996</v>
      </c>
      <c r="AW8" s="168">
        <v>49.620082806509998</v>
      </c>
      <c r="AX8" s="168">
        <v>64.187250693199999</v>
      </c>
      <c r="AY8" s="168">
        <v>66.911934731060001</v>
      </c>
      <c r="AZ8" s="168">
        <v>1.5264947602300001</v>
      </c>
      <c r="BA8" s="168">
        <v>7.4302631039400007</v>
      </c>
    </row>
    <row r="9" spans="1:53" s="40" customFormat="1" ht="12.75">
      <c r="A9" s="41"/>
      <c r="B9" s="99" t="s">
        <v>273</v>
      </c>
      <c r="C9" s="153">
        <v>128.26930791498</v>
      </c>
      <c r="D9" s="154">
        <v>8.7151140462600019</v>
      </c>
      <c r="E9" s="154">
        <v>16.930053824209999</v>
      </c>
      <c r="F9" s="154">
        <v>27.658853579939997</v>
      </c>
      <c r="G9" s="154">
        <v>40.667750521139993</v>
      </c>
      <c r="H9" s="154">
        <v>52.231006270240002</v>
      </c>
      <c r="I9" s="154">
        <v>63.983169110980008</v>
      </c>
      <c r="J9" s="154">
        <v>71.306631257420008</v>
      </c>
      <c r="K9" s="154">
        <v>80.998384879140005</v>
      </c>
      <c r="L9" s="154">
        <v>94.02100232765001</v>
      </c>
      <c r="M9" s="154">
        <v>107.2046802501</v>
      </c>
      <c r="N9" s="154">
        <v>120.45781685042999</v>
      </c>
      <c r="O9" s="155">
        <v>139.02425885480002</v>
      </c>
      <c r="P9" s="154">
        <v>9.5823882882199989</v>
      </c>
      <c r="Q9" s="154">
        <v>23.342678085459998</v>
      </c>
      <c r="R9" s="154">
        <v>42.987021759769995</v>
      </c>
      <c r="S9" s="154">
        <v>58.734855836640001</v>
      </c>
      <c r="T9" s="154">
        <v>71.607183387330011</v>
      </c>
      <c r="U9" s="154">
        <v>84.672781669369996</v>
      </c>
      <c r="V9" s="154">
        <v>98.717436209710002</v>
      </c>
      <c r="W9" s="154">
        <v>116.16848394410999</v>
      </c>
      <c r="X9" s="154">
        <v>130.20472465671</v>
      </c>
      <c r="Y9" s="154">
        <v>144.76921258657998</v>
      </c>
      <c r="Z9" s="154">
        <v>162.67738520104999</v>
      </c>
      <c r="AA9" s="155">
        <v>178.45238521014002</v>
      </c>
      <c r="AB9" s="154">
        <v>14.008251158069998</v>
      </c>
      <c r="AC9" s="154">
        <v>30.480200387130001</v>
      </c>
      <c r="AD9" s="154">
        <v>53.086244904779996</v>
      </c>
      <c r="AE9" s="154">
        <v>73.068153675700003</v>
      </c>
      <c r="AF9" s="154">
        <v>90.908221254170002</v>
      </c>
      <c r="AG9" s="154">
        <v>114.27568147466</v>
      </c>
      <c r="AH9" s="168">
        <v>127.63461414265001</v>
      </c>
      <c r="AI9" s="168">
        <v>149.42390006341</v>
      </c>
      <c r="AJ9" s="168">
        <v>168.43996472666998</v>
      </c>
      <c r="AK9" s="168">
        <v>189.36091905380999</v>
      </c>
      <c r="AL9" s="168">
        <v>215.80029734285</v>
      </c>
      <c r="AM9" s="155">
        <v>235.50602993929999</v>
      </c>
      <c r="AN9" s="273">
        <v>37.037114340899997</v>
      </c>
      <c r="AO9" s="168">
        <v>52.355787288769996</v>
      </c>
      <c r="AP9" s="168">
        <v>80.151318841140025</v>
      </c>
      <c r="AQ9" s="168">
        <v>102.59207958115999</v>
      </c>
      <c r="AR9" s="168">
        <v>124.84032939434998</v>
      </c>
      <c r="AS9" s="168">
        <v>148.07155219082</v>
      </c>
      <c r="AT9" s="168">
        <v>170.82051379710001</v>
      </c>
      <c r="AU9" s="168">
        <v>196.95770246837</v>
      </c>
      <c r="AV9" s="168">
        <v>223.93546451104001</v>
      </c>
      <c r="AW9" s="168">
        <v>253.38470442662998</v>
      </c>
      <c r="AX9" s="168">
        <v>283.10959472155008</v>
      </c>
      <c r="AY9" s="168">
        <v>313.98059446526997</v>
      </c>
      <c r="AZ9" s="168">
        <v>31.013267454529998</v>
      </c>
      <c r="BA9" s="168">
        <v>55.944187112680005</v>
      </c>
    </row>
    <row r="10" spans="1:53" s="40" customFormat="1" ht="12.75">
      <c r="A10" s="41"/>
      <c r="B10" s="220" t="s">
        <v>104</v>
      </c>
      <c r="C10" s="153">
        <v>-53.447576662279999</v>
      </c>
      <c r="D10" s="154">
        <v>-5.1800453310399996</v>
      </c>
      <c r="E10" s="154">
        <v>-6.6483087467799997</v>
      </c>
      <c r="F10" s="154">
        <v>-8.9349838600100018</v>
      </c>
      <c r="G10" s="154">
        <v>-13.12895424589</v>
      </c>
      <c r="H10" s="154">
        <v>-18.02916502355</v>
      </c>
      <c r="I10" s="154">
        <v>-20.35526013494</v>
      </c>
      <c r="J10" s="154">
        <v>-30.8215137368</v>
      </c>
      <c r="K10" s="154">
        <v>-36.270488586410004</v>
      </c>
      <c r="L10" s="154">
        <v>-40.757116237430004</v>
      </c>
      <c r="M10" s="154">
        <v>-45.675745289200002</v>
      </c>
      <c r="N10" s="154">
        <v>-48.922455123489996</v>
      </c>
      <c r="O10" s="155">
        <v>-50.216250269029999</v>
      </c>
      <c r="P10" s="154">
        <v>-4.8163978590800003</v>
      </c>
      <c r="Q10" s="154">
        <v>-9.0727244575900006</v>
      </c>
      <c r="R10" s="154">
        <v>-12.037425645040001</v>
      </c>
      <c r="S10" s="154">
        <v>-16.465768549110003</v>
      </c>
      <c r="T10" s="154">
        <v>-21.425386602429999</v>
      </c>
      <c r="U10" s="154">
        <v>-26.701281913020001</v>
      </c>
      <c r="V10" s="154">
        <v>-33.470988670910003</v>
      </c>
      <c r="W10" s="154">
        <v>-37.931468016370005</v>
      </c>
      <c r="X10" s="154">
        <v>-45.544417747599994</v>
      </c>
      <c r="Y10" s="154">
        <v>-52.479017471190005</v>
      </c>
      <c r="Z10" s="154">
        <v>-58.919264566719995</v>
      </c>
      <c r="AA10" s="155">
        <v>-68.40529544156</v>
      </c>
      <c r="AB10" s="154">
        <v>-7.8871000000000002</v>
      </c>
      <c r="AC10" s="154">
        <v>-15.953801021869999</v>
      </c>
      <c r="AD10" s="154">
        <v>-22.210224344050001</v>
      </c>
      <c r="AE10" s="154">
        <v>-29.343368884869999</v>
      </c>
      <c r="AF10" s="154">
        <v>-36.020950827820002</v>
      </c>
      <c r="AG10" s="154">
        <v>-36.132201964529997</v>
      </c>
      <c r="AH10" s="168">
        <v>-48.24253521899</v>
      </c>
      <c r="AI10" s="168">
        <v>-54.427466058249998</v>
      </c>
      <c r="AJ10" s="168">
        <v>-63.739920790500001</v>
      </c>
      <c r="AK10" s="168">
        <v>-72.335455342160003</v>
      </c>
      <c r="AL10" s="168">
        <v>-78.445695239599999</v>
      </c>
      <c r="AM10" s="155">
        <v>-94.405435048770002</v>
      </c>
      <c r="AN10" s="274">
        <v>-2.785940491E-2</v>
      </c>
      <c r="AO10" s="168">
        <v>-17.008055606829998</v>
      </c>
      <c r="AP10" s="168">
        <v>-26.928509377369998</v>
      </c>
      <c r="AQ10" s="168">
        <v>-38.022068871430001</v>
      </c>
      <c r="AR10" s="168">
        <v>-47.884187436940003</v>
      </c>
      <c r="AS10" s="168">
        <v>-56.984248831839999</v>
      </c>
      <c r="AT10" s="168">
        <v>-68.286299938710002</v>
      </c>
      <c r="AU10" s="168">
        <v>-77.897674399070013</v>
      </c>
      <c r="AV10" s="168">
        <v>-87.569390425070011</v>
      </c>
      <c r="AW10" s="168">
        <v>-97.299270093740006</v>
      </c>
      <c r="AX10" s="168">
        <v>-108.72078088328</v>
      </c>
      <c r="AY10" s="168">
        <v>-120.060592431</v>
      </c>
      <c r="AZ10" s="168">
        <v>-12.005630465919999</v>
      </c>
      <c r="BA10" s="168">
        <v>-23.551174167419997</v>
      </c>
    </row>
    <row r="11" spans="1:53" s="40" customFormat="1" ht="12.75">
      <c r="A11" s="41"/>
      <c r="B11" s="99" t="s">
        <v>103</v>
      </c>
      <c r="C11" s="153">
        <v>35.309490539949998</v>
      </c>
      <c r="D11" s="154">
        <v>2.7203566007499997</v>
      </c>
      <c r="E11" s="154">
        <v>5.4687962681400002</v>
      </c>
      <c r="F11" s="154">
        <v>7.7401831516499993</v>
      </c>
      <c r="G11" s="154">
        <v>11.248970180579999</v>
      </c>
      <c r="H11" s="154">
        <v>15.343761030240001</v>
      </c>
      <c r="I11" s="154">
        <v>19.102140558169999</v>
      </c>
      <c r="J11" s="154">
        <v>23.068279752379997</v>
      </c>
      <c r="K11" s="154">
        <v>27.998788940699999</v>
      </c>
      <c r="L11" s="154">
        <v>32.514334902110001</v>
      </c>
      <c r="M11" s="154">
        <v>36.637887607849997</v>
      </c>
      <c r="N11" s="154">
        <v>40.642673160150004</v>
      </c>
      <c r="O11" s="155">
        <v>44.940844349229998</v>
      </c>
      <c r="P11" s="154">
        <v>3.1806859811899999</v>
      </c>
      <c r="Q11" s="154">
        <v>7.860982142410001</v>
      </c>
      <c r="R11" s="154">
        <v>12.518040393399998</v>
      </c>
      <c r="S11" s="154">
        <v>17.664043622980003</v>
      </c>
      <c r="T11" s="154">
        <v>22.72244220328</v>
      </c>
      <c r="U11" s="154">
        <v>28.068304447279996</v>
      </c>
      <c r="V11" s="154">
        <v>33.923334097179996</v>
      </c>
      <c r="W11" s="154">
        <v>39.303897598500001</v>
      </c>
      <c r="X11" s="154">
        <v>45.014075171190001</v>
      </c>
      <c r="Y11" s="154">
        <v>50.688481349319993</v>
      </c>
      <c r="Z11" s="154">
        <v>56.793314030349997</v>
      </c>
      <c r="AA11" s="155">
        <v>63.110597479109991</v>
      </c>
      <c r="AB11" s="154">
        <v>5.2416034871399999</v>
      </c>
      <c r="AC11" s="154">
        <v>11.861854212999999</v>
      </c>
      <c r="AD11" s="154">
        <v>18.88260846723</v>
      </c>
      <c r="AE11" s="154">
        <v>26.15148897273</v>
      </c>
      <c r="AF11" s="154">
        <v>33.631873345570007</v>
      </c>
      <c r="AG11" s="154">
        <v>40.915811594840001</v>
      </c>
      <c r="AH11" s="168">
        <v>48.666427148330001</v>
      </c>
      <c r="AI11" s="168">
        <v>56.963734215859994</v>
      </c>
      <c r="AJ11" s="168">
        <v>65.058510773189994</v>
      </c>
      <c r="AK11" s="168">
        <v>73.567286835079983</v>
      </c>
      <c r="AL11" s="168">
        <v>81.859230441879987</v>
      </c>
      <c r="AM11" s="155">
        <v>90.122475182409985</v>
      </c>
      <c r="AN11" s="273">
        <v>6.8349817168000015</v>
      </c>
      <c r="AO11" s="168">
        <v>14.626884189480002</v>
      </c>
      <c r="AP11" s="168">
        <v>22.690169740060004</v>
      </c>
      <c r="AQ11" s="168">
        <v>31.711790465560004</v>
      </c>
      <c r="AR11" s="168">
        <v>40.191799844209989</v>
      </c>
      <c r="AS11" s="168">
        <v>48.626541076610003</v>
      </c>
      <c r="AT11" s="168">
        <v>58.380180950130004</v>
      </c>
      <c r="AU11" s="168">
        <v>68.056908260529994</v>
      </c>
      <c r="AV11" s="168">
        <v>78.223278526160001</v>
      </c>
      <c r="AW11" s="168">
        <v>88.214573152249997</v>
      </c>
      <c r="AX11" s="168">
        <v>98.88961701847002</v>
      </c>
      <c r="AY11" s="168">
        <v>108.29346153878001</v>
      </c>
      <c r="AZ11" s="168">
        <v>8.2156447296799993</v>
      </c>
      <c r="BA11" s="168">
        <v>15.228427536490001</v>
      </c>
    </row>
    <row r="12" spans="1:53" s="40" customFormat="1" ht="12.75">
      <c r="A12" s="41"/>
      <c r="B12" s="98" t="s">
        <v>102</v>
      </c>
      <c r="C12" s="150">
        <v>72.853174209049996</v>
      </c>
      <c r="D12" s="151">
        <v>6.6542883258000014</v>
      </c>
      <c r="E12" s="151">
        <v>14.472138471509998</v>
      </c>
      <c r="F12" s="151">
        <v>25.260613175800003</v>
      </c>
      <c r="G12" s="151">
        <v>32.587909278289999</v>
      </c>
      <c r="H12" s="151">
        <v>38.617869713220003</v>
      </c>
      <c r="I12" s="151">
        <v>42.498308833609997</v>
      </c>
      <c r="J12" s="151">
        <v>46.763632093609999</v>
      </c>
      <c r="K12" s="151">
        <v>51.48067117622</v>
      </c>
      <c r="L12" s="151">
        <v>56.327078292229999</v>
      </c>
      <c r="M12" s="151">
        <v>59.526688927639995</v>
      </c>
      <c r="N12" s="151">
        <v>63.006281775840009</v>
      </c>
      <c r="O12" s="152">
        <v>68.355242477339999</v>
      </c>
      <c r="P12" s="151">
        <v>2.4825314819800002</v>
      </c>
      <c r="Q12" s="151">
        <v>11.304108199979998</v>
      </c>
      <c r="R12" s="151">
        <v>20.059652860029995</v>
      </c>
      <c r="S12" s="151">
        <v>35.738492114050004</v>
      </c>
      <c r="T12" s="151">
        <v>45.006428941629991</v>
      </c>
      <c r="U12" s="151">
        <v>54.369809269840005</v>
      </c>
      <c r="V12" s="151">
        <v>65.020968619209995</v>
      </c>
      <c r="W12" s="151">
        <v>77.070712364180011</v>
      </c>
      <c r="X12" s="151">
        <v>90.318331504800014</v>
      </c>
      <c r="Y12" s="151">
        <v>99.123457530930011</v>
      </c>
      <c r="Z12" s="151">
        <v>110.35144764495001</v>
      </c>
      <c r="AA12" s="152">
        <v>120.00648542882999</v>
      </c>
      <c r="AB12" s="151">
        <v>2.5396048784900001</v>
      </c>
      <c r="AC12" s="151">
        <v>6.6111858551099996</v>
      </c>
      <c r="AD12" s="151">
        <v>11.165570339900002</v>
      </c>
      <c r="AE12" s="151">
        <v>15.157329882869998</v>
      </c>
      <c r="AF12" s="151">
        <v>20.896848865129996</v>
      </c>
      <c r="AG12" s="151">
        <v>27.356910234239997</v>
      </c>
      <c r="AH12" s="163">
        <v>30.49127279508</v>
      </c>
      <c r="AI12" s="163">
        <v>39.264120664319996</v>
      </c>
      <c r="AJ12" s="163">
        <v>47.196194878690001</v>
      </c>
      <c r="AK12" s="163">
        <v>61.900047199349999</v>
      </c>
      <c r="AL12" s="163">
        <v>83.154656512030002</v>
      </c>
      <c r="AM12" s="152">
        <v>103.64368244309</v>
      </c>
      <c r="AN12" s="199">
        <v>3.1869379053200002</v>
      </c>
      <c r="AO12" s="163">
        <v>9.0308937927400006</v>
      </c>
      <c r="AP12" s="163">
        <v>14.43421759198</v>
      </c>
      <c r="AQ12" s="163">
        <v>29.809837237660002</v>
      </c>
      <c r="AR12" s="163">
        <v>40.372812341090004</v>
      </c>
      <c r="AS12" s="163">
        <v>65.919005355729993</v>
      </c>
      <c r="AT12" s="163">
        <v>75.378137383630005</v>
      </c>
      <c r="AU12" s="163">
        <v>88.620708005949993</v>
      </c>
      <c r="AV12" s="163">
        <v>95.003676270290001</v>
      </c>
      <c r="AW12" s="163">
        <v>104.58938300214001</v>
      </c>
      <c r="AX12" s="163">
        <v>116.39739681287999</v>
      </c>
      <c r="AY12" s="163">
        <v>128.40228350524001</v>
      </c>
      <c r="AZ12" s="163">
        <v>4.2740212703900005</v>
      </c>
      <c r="BA12" s="163">
        <v>9.9161078124599999</v>
      </c>
    </row>
    <row r="13" spans="1:53" s="40" customFormat="1" ht="12.75">
      <c r="A13" s="41"/>
      <c r="B13" s="98" t="s">
        <v>101</v>
      </c>
      <c r="C13" s="153">
        <f t="shared" ref="C13:AA13" si="0">C5-C6-C12</f>
        <v>3.5966758527999332</v>
      </c>
      <c r="D13" s="156">
        <f t="shared" si="0"/>
        <v>0.2072933193399944</v>
      </c>
      <c r="E13" s="156">
        <f t="shared" si="0"/>
        <v>0.43124324923999957</v>
      </c>
      <c r="F13" s="156">
        <f t="shared" si="0"/>
        <v>0.71358776032999316</v>
      </c>
      <c r="G13" s="156">
        <f t="shared" si="0"/>
        <v>1.2663670423199989</v>
      </c>
      <c r="H13" s="156">
        <f t="shared" si="0"/>
        <v>1.4620796206499875</v>
      </c>
      <c r="I13" s="156">
        <f t="shared" si="0"/>
        <v>1.677234284939999</v>
      </c>
      <c r="J13" s="156">
        <f t="shared" si="0"/>
        <v>2.0914965613100094</v>
      </c>
      <c r="K13" s="156">
        <f t="shared" si="0"/>
        <v>7.0270690930200317</v>
      </c>
      <c r="L13" s="156">
        <f t="shared" si="0"/>
        <v>7.6521536022700047</v>
      </c>
      <c r="M13" s="156">
        <f t="shared" si="0"/>
        <v>7.9848045054300059</v>
      </c>
      <c r="N13" s="156">
        <f t="shared" si="0"/>
        <v>8.2937271563700818</v>
      </c>
      <c r="O13" s="157">
        <f t="shared" si="0"/>
        <v>8.5507397200499611</v>
      </c>
      <c r="P13" s="156">
        <f t="shared" si="0"/>
        <v>0.31453001914000156</v>
      </c>
      <c r="Q13" s="156">
        <f t="shared" si="0"/>
        <v>0.61259388603999732</v>
      </c>
      <c r="R13" s="156">
        <f t="shared" si="0"/>
        <v>1.1262023214600028</v>
      </c>
      <c r="S13" s="156">
        <f t="shared" si="0"/>
        <v>1.5919173414000056</v>
      </c>
      <c r="T13" s="156">
        <f t="shared" si="0"/>
        <v>1.8566618906099848</v>
      </c>
      <c r="U13" s="156">
        <f t="shared" si="0"/>
        <v>2.3166417599600493</v>
      </c>
      <c r="V13" s="156">
        <f t="shared" si="0"/>
        <v>2.7432925681500109</v>
      </c>
      <c r="W13" s="156">
        <f t="shared" si="0"/>
        <v>3.3083489311500642</v>
      </c>
      <c r="X13" s="156">
        <f t="shared" si="0"/>
        <v>4.1339821887500108</v>
      </c>
      <c r="Y13" s="156">
        <f t="shared" si="0"/>
        <v>4.4841137138199656</v>
      </c>
      <c r="Z13" s="156">
        <f t="shared" si="0"/>
        <v>4.7810438667898723</v>
      </c>
      <c r="AA13" s="157">
        <f t="shared" si="0"/>
        <v>5.2707876037799792</v>
      </c>
      <c r="AB13" s="154">
        <f t="shared" ref="AB13:BA13" si="1">(AB5-AB6-AB12)</f>
        <v>0.32538942330999943</v>
      </c>
      <c r="AC13" s="154">
        <f t="shared" si="1"/>
        <v>0.75473094594999601</v>
      </c>
      <c r="AD13" s="154">
        <f t="shared" si="1"/>
        <v>1.2501917001399914</v>
      </c>
      <c r="AE13" s="154">
        <f t="shared" si="1"/>
        <v>1.8194918347199867</v>
      </c>
      <c r="AF13" s="154">
        <f t="shared" si="1"/>
        <v>2.2232874448599915</v>
      </c>
      <c r="AG13" s="154">
        <f t="shared" si="1"/>
        <v>2.6570558259500032</v>
      </c>
      <c r="AH13" s="154">
        <f t="shared" si="1"/>
        <v>3.1521630671100169</v>
      </c>
      <c r="AI13" s="154">
        <f t="shared" si="1"/>
        <v>3.7078021796800655</v>
      </c>
      <c r="AJ13" s="154">
        <f t="shared" si="1"/>
        <v>4.2572103255100089</v>
      </c>
      <c r="AK13" s="154">
        <f t="shared" si="1"/>
        <v>4.7414292709899684</v>
      </c>
      <c r="AL13" s="154">
        <f t="shared" si="1"/>
        <v>6.6149605243899003</v>
      </c>
      <c r="AM13" s="157">
        <f t="shared" si="1"/>
        <v>8.760104359440021</v>
      </c>
      <c r="AN13" s="273">
        <f t="shared" si="1"/>
        <v>0.43870715289000417</v>
      </c>
      <c r="AO13" s="154">
        <f t="shared" si="1"/>
        <v>1.0226287371999963</v>
      </c>
      <c r="AP13" s="154">
        <f t="shared" si="1"/>
        <v>2.2466634813100104</v>
      </c>
      <c r="AQ13" s="154">
        <f t="shared" si="1"/>
        <v>32.684256735080012</v>
      </c>
      <c r="AR13" s="154">
        <f t="shared" si="1"/>
        <v>33.53015970825998</v>
      </c>
      <c r="AS13" s="154">
        <f t="shared" si="1"/>
        <v>34.073521503409964</v>
      </c>
      <c r="AT13" s="154">
        <f t="shared" si="1"/>
        <v>34.735484085320039</v>
      </c>
      <c r="AU13" s="154">
        <f t="shared" si="1"/>
        <v>35.355576659910028</v>
      </c>
      <c r="AV13" s="154">
        <f t="shared" si="1"/>
        <v>36.014633675139848</v>
      </c>
      <c r="AW13" s="154">
        <f t="shared" si="1"/>
        <v>36.508223605079962</v>
      </c>
      <c r="AX13" s="154">
        <f t="shared" si="1"/>
        <v>37.140813975000199</v>
      </c>
      <c r="AY13" s="154">
        <f t="shared" si="1"/>
        <v>37.709073805709977</v>
      </c>
      <c r="AZ13" s="154">
        <f t="shared" si="1"/>
        <v>0.52129191888999404</v>
      </c>
      <c r="BA13" s="154">
        <f t="shared" si="1"/>
        <v>1.1557573405000152</v>
      </c>
    </row>
    <row r="14" spans="1:53" s="40" customFormat="1" ht="12.75">
      <c r="A14" s="41"/>
      <c r="B14" s="98"/>
      <c r="C14" s="153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5"/>
      <c r="P14" s="154"/>
      <c r="Q14" s="154"/>
      <c r="R14" s="154"/>
      <c r="S14" s="154"/>
      <c r="T14" s="154"/>
      <c r="U14" s="156"/>
      <c r="V14" s="156"/>
      <c r="W14" s="156"/>
      <c r="X14" s="156"/>
      <c r="Y14" s="156"/>
      <c r="Z14" s="156"/>
      <c r="AA14" s="155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  <c r="AM14" s="155"/>
      <c r="AN14" s="275"/>
      <c r="AO14" s="156"/>
      <c r="AP14" s="154"/>
    </row>
    <row r="15" spans="1:53" s="40" customFormat="1" ht="12.75">
      <c r="A15" s="41"/>
      <c r="B15" s="122" t="s">
        <v>100</v>
      </c>
      <c r="C15" s="158">
        <v>403.45607339062002</v>
      </c>
      <c r="D15" s="159">
        <f t="shared" ref="D15:AA15" si="2">SUM(D17:D27)</f>
        <v>26.894780485870001</v>
      </c>
      <c r="E15" s="159">
        <f t="shared" si="2"/>
        <v>57.722143336830001</v>
      </c>
      <c r="F15" s="159">
        <f t="shared" si="2"/>
        <v>92.817821030680008</v>
      </c>
      <c r="G15" s="159">
        <f t="shared" si="2"/>
        <v>127.28439957296</v>
      </c>
      <c r="H15" s="159">
        <f t="shared" si="2"/>
        <v>162.14688208270002</v>
      </c>
      <c r="I15" s="159">
        <f t="shared" si="2"/>
        <v>197.55944742651999</v>
      </c>
      <c r="J15" s="159">
        <f t="shared" si="2"/>
        <v>230.57872361123995</v>
      </c>
      <c r="K15" s="159">
        <f t="shared" si="2"/>
        <v>264.23853139178004</v>
      </c>
      <c r="L15" s="159">
        <f t="shared" si="2"/>
        <v>298.76642114225996</v>
      </c>
      <c r="M15" s="159">
        <f t="shared" si="2"/>
        <v>340.64018684459006</v>
      </c>
      <c r="N15" s="159">
        <f t="shared" si="2"/>
        <v>378.34224596323003</v>
      </c>
      <c r="O15" s="158">
        <f t="shared" si="2"/>
        <v>430.21778452593003</v>
      </c>
      <c r="P15" s="159">
        <f t="shared" si="2"/>
        <v>31.555717673090001</v>
      </c>
      <c r="Q15" s="159">
        <f t="shared" si="2"/>
        <v>69.46774594451</v>
      </c>
      <c r="R15" s="159">
        <f t="shared" si="2"/>
        <v>108.77121511875001</v>
      </c>
      <c r="S15" s="159">
        <f t="shared" si="2"/>
        <v>153.30552191595999</v>
      </c>
      <c r="T15" s="159">
        <f t="shared" si="2"/>
        <v>198.63989855243</v>
      </c>
      <c r="U15" s="159">
        <f t="shared" si="2"/>
        <v>245.67688916634995</v>
      </c>
      <c r="V15" s="159">
        <f t="shared" si="2"/>
        <v>289.35925142766001</v>
      </c>
      <c r="W15" s="159">
        <f t="shared" si="2"/>
        <v>329.40341086512001</v>
      </c>
      <c r="X15" s="159">
        <f t="shared" si="2"/>
        <v>373.3569888724</v>
      </c>
      <c r="Y15" s="159">
        <f t="shared" si="2"/>
        <v>422.21102028121993</v>
      </c>
      <c r="Z15" s="159">
        <f t="shared" si="2"/>
        <v>481.02740854865004</v>
      </c>
      <c r="AA15" s="202">
        <f t="shared" si="2"/>
        <v>576.91141025207003</v>
      </c>
      <c r="AB15" s="159">
        <f>SUM(AB17:AB27)</f>
        <v>27.158866719769996</v>
      </c>
      <c r="AC15" s="159">
        <f t="shared" ref="AC15:AG15" si="3">SUM(AC17:AC27)</f>
        <v>72.921294811730007</v>
      </c>
      <c r="AD15" s="159">
        <f t="shared" si="3"/>
        <v>140.15850866430003</v>
      </c>
      <c r="AE15" s="159">
        <f t="shared" si="3"/>
        <v>193.67265876207</v>
      </c>
      <c r="AF15" s="159">
        <f t="shared" si="3"/>
        <v>245.59884362369002</v>
      </c>
      <c r="AG15" s="159">
        <f t="shared" si="3"/>
        <v>300.40960049099999</v>
      </c>
      <c r="AH15" s="159">
        <v>349.99567144154003</v>
      </c>
      <c r="AI15" s="159">
        <f>SUM(AI17:AI27)</f>
        <v>403.15579392069992</v>
      </c>
      <c r="AJ15" s="159">
        <v>470.7655882192999</v>
      </c>
      <c r="AK15" s="159">
        <v>523.36273172580002</v>
      </c>
      <c r="AL15" s="159">
        <v>588.88291784093997</v>
      </c>
      <c r="AM15" s="202">
        <v>684.88372547364986</v>
      </c>
      <c r="AN15" s="276">
        <v>42.892389209139999</v>
      </c>
      <c r="AO15" s="159">
        <v>110.57745827119</v>
      </c>
      <c r="AP15" s="159">
        <v>184.55973552123999</v>
      </c>
      <c r="AQ15" s="159">
        <v>240.24660030466006</v>
      </c>
      <c r="AR15" s="159">
        <v>300.03846614961998</v>
      </c>
      <c r="AS15" s="159">
        <v>366.02773841504001</v>
      </c>
      <c r="AT15" s="159">
        <v>420.48871083902003</v>
      </c>
      <c r="AU15" s="159">
        <v>489.07740181894002</v>
      </c>
      <c r="AV15" s="159">
        <v>571.09393023952009</v>
      </c>
      <c r="AW15" s="159">
        <v>646.24083754895003</v>
      </c>
      <c r="AX15" s="159">
        <v>719.92594525149002</v>
      </c>
      <c r="AY15" s="159">
        <v>839.24372757201013</v>
      </c>
      <c r="AZ15" s="159">
        <v>46.881005337110004</v>
      </c>
      <c r="BA15" s="159">
        <v>113.21464977828001</v>
      </c>
    </row>
    <row r="16" spans="1:53" s="40" customFormat="1" ht="12.75">
      <c r="A16" s="41"/>
      <c r="B16" s="31" t="s">
        <v>99</v>
      </c>
      <c r="C16" s="160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2"/>
      <c r="P16" s="161"/>
      <c r="Q16" s="161"/>
      <c r="R16" s="161"/>
      <c r="S16" s="161"/>
      <c r="T16" s="161"/>
      <c r="U16" s="163"/>
      <c r="V16" s="163"/>
      <c r="W16" s="163"/>
      <c r="X16" s="163"/>
      <c r="Y16" s="163"/>
      <c r="Z16" s="163"/>
      <c r="AA16" s="162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3"/>
      <c r="AM16" s="162"/>
      <c r="AN16" s="277"/>
      <c r="AO16" s="163"/>
      <c r="AP16" s="163"/>
      <c r="AQ16" s="163"/>
      <c r="AR16" s="163"/>
      <c r="AS16" s="163"/>
      <c r="AT16" s="163"/>
      <c r="AU16" s="163"/>
      <c r="AV16" s="163"/>
      <c r="AW16" s="163"/>
      <c r="AX16" s="163"/>
      <c r="AY16" s="163"/>
      <c r="AZ16" s="163"/>
      <c r="BA16" s="353"/>
    </row>
    <row r="17" spans="1:53" s="40" customFormat="1" ht="12.75">
      <c r="A17" s="41"/>
      <c r="B17" s="21" t="s">
        <v>98</v>
      </c>
      <c r="C17" s="164">
        <v>50.101089251330002</v>
      </c>
      <c r="D17" s="154">
        <v>4.05598981233</v>
      </c>
      <c r="E17" s="154">
        <v>7.8402688175099993</v>
      </c>
      <c r="F17" s="154">
        <v>12.001469650440001</v>
      </c>
      <c r="G17" s="154">
        <v>17.107892547140001</v>
      </c>
      <c r="H17" s="154">
        <v>23.320724264130003</v>
      </c>
      <c r="I17" s="154">
        <v>29.346391286740005</v>
      </c>
      <c r="J17" s="154">
        <v>34.775291326140007</v>
      </c>
      <c r="K17" s="154">
        <v>39.378063711279999</v>
      </c>
      <c r="L17" s="154">
        <v>43.687195935650003</v>
      </c>
      <c r="M17" s="154">
        <v>50.845346186649998</v>
      </c>
      <c r="N17" s="154">
        <v>58.137007473290005</v>
      </c>
      <c r="O17" s="155">
        <v>65.825834755520006</v>
      </c>
      <c r="P17" s="154">
        <v>6.8549263684999993</v>
      </c>
      <c r="Q17" s="154">
        <v>13.96512626685</v>
      </c>
      <c r="R17" s="154">
        <v>20.512554789000003</v>
      </c>
      <c r="S17" s="154">
        <v>29.743649535219998</v>
      </c>
      <c r="T17" s="154">
        <v>39.640224531100003</v>
      </c>
      <c r="U17" s="154">
        <v>48.79249332018999</v>
      </c>
      <c r="V17" s="154">
        <v>58.08052057754</v>
      </c>
      <c r="W17" s="154">
        <v>66.070528583040002</v>
      </c>
      <c r="X17" s="154">
        <v>72.244105200539991</v>
      </c>
      <c r="Y17" s="154">
        <v>79.366447489159995</v>
      </c>
      <c r="Z17" s="154">
        <v>92.586556545510007</v>
      </c>
      <c r="AA17" s="155">
        <v>103.11671702587</v>
      </c>
      <c r="AB17" s="154">
        <v>5.391605435709999</v>
      </c>
      <c r="AC17" s="154">
        <v>12.455841748759998</v>
      </c>
      <c r="AD17" s="154">
        <v>31.368302154479998</v>
      </c>
      <c r="AE17" s="154">
        <v>38.703902885869994</v>
      </c>
      <c r="AF17" s="154">
        <v>46.737557559750002</v>
      </c>
      <c r="AG17" s="154">
        <v>55.139985244190001</v>
      </c>
      <c r="AH17" s="168">
        <v>62.213053705859991</v>
      </c>
      <c r="AI17" s="168">
        <v>71.327179190020004</v>
      </c>
      <c r="AJ17" s="168">
        <v>90.18738158107999</v>
      </c>
      <c r="AK17" s="168">
        <v>98.425462657000011</v>
      </c>
      <c r="AL17" s="168">
        <v>108.99235987173999</v>
      </c>
      <c r="AM17" s="155">
        <v>118.04927205125</v>
      </c>
      <c r="AN17" s="273">
        <v>7.1478389021899993</v>
      </c>
      <c r="AO17" s="154">
        <v>15.419577470969999</v>
      </c>
      <c r="AP17" s="154">
        <v>36.801297435840006</v>
      </c>
      <c r="AQ17" s="154">
        <v>45.489666770140005</v>
      </c>
      <c r="AR17" s="154">
        <v>56.036704041139998</v>
      </c>
      <c r="AS17" s="154">
        <v>64.67511465858</v>
      </c>
      <c r="AT17" s="154">
        <v>73.094296543940004</v>
      </c>
      <c r="AU17" s="154">
        <v>84.626321192509991</v>
      </c>
      <c r="AV17" s="154">
        <v>108.86846167495</v>
      </c>
      <c r="AW17" s="154">
        <v>123.89785567278999</v>
      </c>
      <c r="AX17" s="154">
        <v>132.8360503177</v>
      </c>
      <c r="AY17" s="154">
        <v>142.44694814499999</v>
      </c>
      <c r="AZ17" s="154">
        <v>7.80292580343</v>
      </c>
      <c r="BA17" s="154">
        <v>16.379500056249999</v>
      </c>
    </row>
    <row r="18" spans="1:53" s="40" customFormat="1" ht="12.75">
      <c r="A18" s="41"/>
      <c r="B18" s="21" t="s">
        <v>97</v>
      </c>
      <c r="C18" s="164">
        <v>14.843039127739999</v>
      </c>
      <c r="D18" s="154">
        <v>0.8595063746199999</v>
      </c>
      <c r="E18" s="154">
        <v>1.8473509879300001</v>
      </c>
      <c r="F18" s="154">
        <v>3.0490425411200004</v>
      </c>
      <c r="G18" s="154">
        <v>4.3922620335200007</v>
      </c>
      <c r="H18" s="154">
        <v>5.8896470546300002</v>
      </c>
      <c r="I18" s="154">
        <v>7.6960262928699992</v>
      </c>
      <c r="J18" s="154">
        <v>9.6530770668599999</v>
      </c>
      <c r="K18" s="154">
        <v>11.581034487620002</v>
      </c>
      <c r="L18" s="154">
        <v>14.749126373499998</v>
      </c>
      <c r="M18" s="154">
        <v>17.540337259360001</v>
      </c>
      <c r="N18" s="154">
        <v>20.839280621329998</v>
      </c>
      <c r="O18" s="155">
        <v>27.3634102197</v>
      </c>
      <c r="P18" s="154">
        <v>1.5716085793400003</v>
      </c>
      <c r="Q18" s="154">
        <v>4.0711278440700003</v>
      </c>
      <c r="R18" s="154">
        <v>7.7711922089700005</v>
      </c>
      <c r="S18" s="154">
        <v>11.69079098696</v>
      </c>
      <c r="T18" s="154">
        <v>16.452139310310002</v>
      </c>
      <c r="U18" s="154">
        <v>20.427927856379998</v>
      </c>
      <c r="V18" s="154">
        <v>24.443978039569998</v>
      </c>
      <c r="W18" s="154">
        <v>28.283400293360007</v>
      </c>
      <c r="X18" s="154">
        <v>32.633988504539992</v>
      </c>
      <c r="Y18" s="154">
        <v>37.071047720469998</v>
      </c>
      <c r="Z18" s="154">
        <v>41.939894122960013</v>
      </c>
      <c r="AA18" s="155">
        <v>52.005197688260004</v>
      </c>
      <c r="AB18" s="154">
        <v>2.88403458776</v>
      </c>
      <c r="AC18" s="154">
        <v>6.8157433478899998</v>
      </c>
      <c r="AD18" s="154">
        <v>12.03082998583</v>
      </c>
      <c r="AE18" s="154">
        <v>17.221101716299998</v>
      </c>
      <c r="AF18" s="154">
        <v>21.220445081279998</v>
      </c>
      <c r="AG18" s="154">
        <v>26.072060308320001</v>
      </c>
      <c r="AH18" s="168">
        <v>30.246041626049998</v>
      </c>
      <c r="AI18" s="168">
        <v>35.446456767089998</v>
      </c>
      <c r="AJ18" s="168">
        <v>40.063427885289997</v>
      </c>
      <c r="AK18" s="168">
        <v>44.768740030970001</v>
      </c>
      <c r="AL18" s="168">
        <v>49.600660935940013</v>
      </c>
      <c r="AM18" s="155">
        <v>59.350769715510012</v>
      </c>
      <c r="AN18" s="273">
        <v>2.8886543170900003</v>
      </c>
      <c r="AO18" s="154">
        <v>6.3448632334999999</v>
      </c>
      <c r="AP18" s="154">
        <v>11.530779204469997</v>
      </c>
      <c r="AQ18" s="154">
        <v>16.35647657314</v>
      </c>
      <c r="AR18" s="154">
        <v>21.942425126380002</v>
      </c>
      <c r="AS18" s="154">
        <v>27.576866444180002</v>
      </c>
      <c r="AT18" s="154">
        <v>33.215316680720001</v>
      </c>
      <c r="AU18" s="154">
        <v>38.825277386750003</v>
      </c>
      <c r="AV18" s="154">
        <v>45.30544694959999</v>
      </c>
      <c r="AW18" s="154">
        <v>51.425864649679987</v>
      </c>
      <c r="AX18" s="154">
        <v>59.695467614000009</v>
      </c>
      <c r="AY18" s="154">
        <v>74.346186379659997</v>
      </c>
      <c r="AZ18" s="154">
        <v>3.3559238506000004</v>
      </c>
      <c r="BA18" s="154">
        <v>7.9062722491199997</v>
      </c>
    </row>
    <row r="19" spans="1:53" s="40" customFormat="1" ht="25.5">
      <c r="A19" s="41"/>
      <c r="B19" s="21" t="s">
        <v>96</v>
      </c>
      <c r="C19" s="164">
        <v>39.190931726899997</v>
      </c>
      <c r="D19" s="154">
        <v>2.3465553343699996</v>
      </c>
      <c r="E19" s="154">
        <v>4.804122822140001</v>
      </c>
      <c r="F19" s="154">
        <v>7.7513849158599992</v>
      </c>
      <c r="G19" s="154">
        <v>10.810063114049997</v>
      </c>
      <c r="H19" s="154">
        <v>13.90210091904</v>
      </c>
      <c r="I19" s="154">
        <v>17.2602924089</v>
      </c>
      <c r="J19" s="154">
        <v>20.48644677867</v>
      </c>
      <c r="K19" s="154">
        <v>24.253693383480009</v>
      </c>
      <c r="L19" s="154">
        <v>28.103089728</v>
      </c>
      <c r="M19" s="154">
        <v>32.254922490609999</v>
      </c>
      <c r="N19" s="154">
        <v>36.864980018899999</v>
      </c>
      <c r="O19" s="155">
        <v>44.619022729169984</v>
      </c>
      <c r="P19" s="154">
        <v>2.4199096872999997</v>
      </c>
      <c r="Q19" s="154">
        <v>5.5182799423699995</v>
      </c>
      <c r="R19" s="154">
        <v>9.1456566182700012</v>
      </c>
      <c r="S19" s="154">
        <v>12.675451743890001</v>
      </c>
      <c r="T19" s="154">
        <v>16.319219495679995</v>
      </c>
      <c r="U19" s="154">
        <v>20.741855176169995</v>
      </c>
      <c r="V19" s="154">
        <v>25.021337546029997</v>
      </c>
      <c r="W19" s="154">
        <v>29.698044736450001</v>
      </c>
      <c r="X19" s="154">
        <v>34.969775364709996</v>
      </c>
      <c r="Y19" s="154">
        <v>39.901867431110006</v>
      </c>
      <c r="Z19" s="154">
        <v>45.022601266520006</v>
      </c>
      <c r="AA19" s="155">
        <v>54.643419372489994</v>
      </c>
      <c r="AB19" s="154">
        <v>2.8715462987199998</v>
      </c>
      <c r="AC19" s="154">
        <v>6.4558356689700007</v>
      </c>
      <c r="AD19" s="154">
        <v>11.841246436189998</v>
      </c>
      <c r="AE19" s="154">
        <v>16.398216659520003</v>
      </c>
      <c r="AF19" s="154">
        <v>21.518888396719998</v>
      </c>
      <c r="AG19" s="154">
        <v>27.656781200339999</v>
      </c>
      <c r="AH19" s="168">
        <v>32.802706833569999</v>
      </c>
      <c r="AI19" s="168">
        <v>38.649725435770002</v>
      </c>
      <c r="AJ19" s="168">
        <v>45.021334615550003</v>
      </c>
      <c r="AK19" s="168">
        <v>50.753352016800001</v>
      </c>
      <c r="AL19" s="168">
        <v>58.219316321429993</v>
      </c>
      <c r="AM19" s="155">
        <v>71.670440341439999</v>
      </c>
      <c r="AN19" s="273">
        <v>3.8899223209300007</v>
      </c>
      <c r="AO19" s="154">
        <v>9.0129783857999985</v>
      </c>
      <c r="AP19" s="154">
        <v>15.24275366707</v>
      </c>
      <c r="AQ19" s="154">
        <v>21.0482322031</v>
      </c>
      <c r="AR19" s="154">
        <v>27.188553774749995</v>
      </c>
      <c r="AS19" s="154">
        <v>34.685925739180007</v>
      </c>
      <c r="AT19" s="154">
        <v>41.784211067619999</v>
      </c>
      <c r="AU19" s="154">
        <v>48.969356307220004</v>
      </c>
      <c r="AV19" s="154">
        <v>56.741885948910003</v>
      </c>
      <c r="AW19" s="154">
        <v>64.131777410019993</v>
      </c>
      <c r="AX19" s="154">
        <v>72.685609493279998</v>
      </c>
      <c r="AY19" s="154">
        <v>87.844968228429991</v>
      </c>
      <c r="AZ19" s="154">
        <v>5.51623065205</v>
      </c>
      <c r="BA19" s="154">
        <v>12.700133737630001</v>
      </c>
    </row>
    <row r="20" spans="1:53" s="40" customFormat="1" ht="12.75">
      <c r="A20" s="41"/>
      <c r="B20" s="21" t="s">
        <v>240</v>
      </c>
      <c r="C20" s="164">
        <v>41.29921892894</v>
      </c>
      <c r="D20" s="154">
        <v>2.2465244763599999</v>
      </c>
      <c r="E20" s="154">
        <v>4.7068924961700001</v>
      </c>
      <c r="F20" s="154">
        <v>7.6548509316500013</v>
      </c>
      <c r="G20" s="154">
        <v>9.9692556533100003</v>
      </c>
      <c r="H20" s="154">
        <v>13.012002006640001</v>
      </c>
      <c r="I20" s="154">
        <v>15.172042971270001</v>
      </c>
      <c r="J20" s="154">
        <v>17.20358721621</v>
      </c>
      <c r="K20" s="154">
        <v>22.152286538329999</v>
      </c>
      <c r="L20" s="154">
        <v>24.960809352159995</v>
      </c>
      <c r="M20" s="154">
        <v>27.305777615570001</v>
      </c>
      <c r="N20" s="154">
        <v>32.30260845366</v>
      </c>
      <c r="O20" s="155">
        <v>34.410723852720004</v>
      </c>
      <c r="P20" s="154">
        <v>1.1189647577599999</v>
      </c>
      <c r="Q20" s="154">
        <v>4.2679125986400006</v>
      </c>
      <c r="R20" s="154">
        <v>6.4604270927600007</v>
      </c>
      <c r="S20" s="154">
        <v>8.7603390099400009</v>
      </c>
      <c r="T20" s="154">
        <v>11.219662214329999</v>
      </c>
      <c r="U20" s="154">
        <v>12.614857709829998</v>
      </c>
      <c r="V20" s="154">
        <v>15.412350866489998</v>
      </c>
      <c r="W20" s="154">
        <v>19.04545050902</v>
      </c>
      <c r="X20" s="154">
        <v>21.581244043870001</v>
      </c>
      <c r="Y20" s="154">
        <v>24.213501710419994</v>
      </c>
      <c r="Z20" s="154">
        <v>28.22436771097</v>
      </c>
      <c r="AA20" s="155">
        <v>37.135411742700001</v>
      </c>
      <c r="AB20" s="154">
        <v>1.3154467732699999</v>
      </c>
      <c r="AC20" s="154">
        <v>2.4092273757000009</v>
      </c>
      <c r="AD20" s="154">
        <v>3.911691446449999</v>
      </c>
      <c r="AE20" s="154">
        <v>5.7210682038699989</v>
      </c>
      <c r="AF20" s="154">
        <v>7.9596733444700014</v>
      </c>
      <c r="AG20" s="154">
        <v>9.5737825585200014</v>
      </c>
      <c r="AH20" s="168">
        <v>11.878668259040001</v>
      </c>
      <c r="AI20" s="168">
        <v>15.361538009599998</v>
      </c>
      <c r="AJ20" s="168">
        <v>18.60043086756</v>
      </c>
      <c r="AK20" s="168">
        <v>20.917677648979996</v>
      </c>
      <c r="AL20" s="168">
        <v>24.889114211580001</v>
      </c>
      <c r="AM20" s="155">
        <v>31.422323717990004</v>
      </c>
      <c r="AN20" s="273">
        <v>1.2934295825</v>
      </c>
      <c r="AO20" s="154">
        <v>2.9156755535300007</v>
      </c>
      <c r="AP20" s="154">
        <v>4.7521204428299999</v>
      </c>
      <c r="AQ20" s="154">
        <v>7.0604101726499993</v>
      </c>
      <c r="AR20" s="154">
        <v>9.9808888338999999</v>
      </c>
      <c r="AS20" s="154">
        <v>14.25563943323</v>
      </c>
      <c r="AT20" s="154">
        <v>18.19300151226</v>
      </c>
      <c r="AU20" s="154">
        <v>22.703511663540002</v>
      </c>
      <c r="AV20" s="154">
        <v>26.870593001850001</v>
      </c>
      <c r="AW20" s="154">
        <v>30.900993450489999</v>
      </c>
      <c r="AX20" s="154">
        <v>36.204233731509994</v>
      </c>
      <c r="AY20" s="154">
        <v>47.000117637859994</v>
      </c>
      <c r="AZ20" s="154">
        <v>1.7200009178899995</v>
      </c>
      <c r="BA20" s="154">
        <v>3.7717419798899994</v>
      </c>
    </row>
    <row r="21" spans="1:53" s="40" customFormat="1" ht="27.75" customHeight="1">
      <c r="A21" s="41"/>
      <c r="B21" s="21" t="s">
        <v>241</v>
      </c>
      <c r="C21" s="164">
        <v>4.5950171901099992</v>
      </c>
      <c r="D21" s="154">
        <v>7.6914946010000013E-2</v>
      </c>
      <c r="E21" s="154">
        <v>0.31789281909000006</v>
      </c>
      <c r="F21" s="154">
        <v>0.39133473474999997</v>
      </c>
      <c r="G21" s="154">
        <v>0.58330550549999993</v>
      </c>
      <c r="H21" s="154">
        <v>0.79862744801999996</v>
      </c>
      <c r="I21" s="154">
        <v>0.95493555719000001</v>
      </c>
      <c r="J21" s="154">
        <v>1.1222592102000002</v>
      </c>
      <c r="K21" s="154">
        <v>1.3084066209899998</v>
      </c>
      <c r="L21" s="154">
        <v>1.4563578539800004</v>
      </c>
      <c r="M21" s="154">
        <v>1.7618131636300003</v>
      </c>
      <c r="N21" s="154">
        <v>2.1036471421399998</v>
      </c>
      <c r="O21" s="155">
        <v>2.5970367566900001</v>
      </c>
      <c r="P21" s="154">
        <v>7.6027218140000005E-2</v>
      </c>
      <c r="Q21" s="154">
        <v>0.26068785759000002</v>
      </c>
      <c r="R21" s="154">
        <v>0.44667585180999991</v>
      </c>
      <c r="S21" s="154">
        <v>0.86323924399999996</v>
      </c>
      <c r="T21" s="154">
        <v>1.1320616586999999</v>
      </c>
      <c r="U21" s="154">
        <v>1.3089260874200002</v>
      </c>
      <c r="V21" s="154">
        <v>1.5460196658599998</v>
      </c>
      <c r="W21" s="154">
        <v>1.7808341903800002</v>
      </c>
      <c r="X21" s="154">
        <v>2.06384891596</v>
      </c>
      <c r="Y21" s="154">
        <v>2.5804061313999997</v>
      </c>
      <c r="Z21" s="154">
        <v>3.0545374279700002</v>
      </c>
      <c r="AA21" s="155">
        <v>4.0529711228599998</v>
      </c>
      <c r="AB21" s="154">
        <v>9.5732363809999985E-2</v>
      </c>
      <c r="AC21" s="154">
        <v>0.44045574606000004</v>
      </c>
      <c r="AD21" s="154">
        <v>0.70433456267999994</v>
      </c>
      <c r="AE21" s="154">
        <v>1.0391804388299999</v>
      </c>
      <c r="AF21" s="154">
        <v>1.2550099530000001</v>
      </c>
      <c r="AG21" s="154">
        <v>1.4572111328299999</v>
      </c>
      <c r="AH21" s="168">
        <v>1.7259236948200001</v>
      </c>
      <c r="AI21" s="168">
        <v>1.93630030225</v>
      </c>
      <c r="AJ21" s="168">
        <v>2.2635967863199995</v>
      </c>
      <c r="AK21" s="168">
        <v>2.57477269935</v>
      </c>
      <c r="AL21" s="168">
        <v>3.0276201995500003</v>
      </c>
      <c r="AM21" s="155">
        <v>4.7716210940800003</v>
      </c>
      <c r="AN21" s="273">
        <v>0.14109472900000003</v>
      </c>
      <c r="AO21" s="154">
        <v>0.47986686482000002</v>
      </c>
      <c r="AP21" s="154">
        <v>1.0009488919</v>
      </c>
      <c r="AQ21" s="154">
        <v>1.3698353237300001</v>
      </c>
      <c r="AR21" s="154">
        <v>1.7377650198599999</v>
      </c>
      <c r="AS21" s="154">
        <v>2.1161897328899997</v>
      </c>
      <c r="AT21" s="154">
        <v>2.3491615166399993</v>
      </c>
      <c r="AU21" s="154">
        <v>2.5637872278200007</v>
      </c>
      <c r="AV21" s="154">
        <v>2.7609200820200002</v>
      </c>
      <c r="AW21" s="154">
        <v>3.0819723200500002</v>
      </c>
      <c r="AX21" s="154">
        <v>3.5727500922700002</v>
      </c>
      <c r="AY21" s="154">
        <v>4.7399489292399997</v>
      </c>
      <c r="AZ21" s="154">
        <v>0.15640789756000001</v>
      </c>
      <c r="BA21" s="154">
        <v>0.32685068381999999</v>
      </c>
    </row>
    <row r="22" spans="1:53" s="40" customFormat="1" ht="14.25" customHeight="1">
      <c r="A22" s="41"/>
      <c r="B22" s="21" t="s">
        <v>242</v>
      </c>
      <c r="C22" s="165">
        <v>9.6860346109999995E-2</v>
      </c>
      <c r="D22" s="166">
        <v>6.9729501299999998E-3</v>
      </c>
      <c r="E22" s="166">
        <v>9.7472042399999979E-3</v>
      </c>
      <c r="F22" s="166">
        <v>1.551539444E-2</v>
      </c>
      <c r="G22" s="166">
        <v>1.9688479899999996E-2</v>
      </c>
      <c r="H22" s="166">
        <v>2.7278447439999996E-2</v>
      </c>
      <c r="I22" s="166">
        <v>4.223972401E-2</v>
      </c>
      <c r="J22" s="166">
        <v>5.7730093939999998E-2</v>
      </c>
      <c r="K22" s="166">
        <v>6.4090241769999987E-2</v>
      </c>
      <c r="L22" s="166">
        <v>6.7131016840000002E-2</v>
      </c>
      <c r="M22" s="166">
        <v>7.0637919050000011E-2</v>
      </c>
      <c r="N22" s="166">
        <v>7.3534117080000003E-2</v>
      </c>
      <c r="O22" s="167">
        <v>0.11153493760000001</v>
      </c>
      <c r="P22" s="166">
        <v>2.06159E-6</v>
      </c>
      <c r="Q22" s="166">
        <v>2.6542575E-4</v>
      </c>
      <c r="R22" s="166">
        <v>2.7140026999999993E-4</v>
      </c>
      <c r="S22" s="166">
        <v>3.7988516000000001E-4</v>
      </c>
      <c r="T22" s="166">
        <v>4.8813066E-4</v>
      </c>
      <c r="U22" s="166">
        <v>5.9683236999999998E-4</v>
      </c>
      <c r="V22" s="166">
        <v>1.4224952799999999E-3</v>
      </c>
      <c r="W22" s="166">
        <v>1.93412311E-3</v>
      </c>
      <c r="X22" s="166">
        <v>4.8622075199999991E-3</v>
      </c>
      <c r="Y22" s="166">
        <v>5.4684026799999997E-3</v>
      </c>
      <c r="Z22" s="166">
        <v>8.4375713599999999E-3</v>
      </c>
      <c r="AA22" s="167">
        <v>2.1493146159999997E-2</v>
      </c>
      <c r="AB22" s="166">
        <v>1.8007000000000002E-7</v>
      </c>
      <c r="AC22" s="166">
        <v>5.1158050000000004E-4</v>
      </c>
      <c r="AD22" s="166">
        <v>1.0813288600000001E-3</v>
      </c>
      <c r="AE22" s="166">
        <v>2.3819966100000001E-3</v>
      </c>
      <c r="AF22" s="166">
        <v>2.9214542300000004E-3</v>
      </c>
      <c r="AG22" s="166">
        <v>3.4346719699999998E-3</v>
      </c>
      <c r="AH22" s="195">
        <v>3.9166647699999998E-3</v>
      </c>
      <c r="AI22" s="195">
        <v>4.6995000900000002E-3</v>
      </c>
      <c r="AJ22" s="195">
        <v>5.5426493799999995E-3</v>
      </c>
      <c r="AK22" s="195">
        <v>6.4440229100000005E-3</v>
      </c>
      <c r="AL22" s="195">
        <v>8.0878546399999994E-3</v>
      </c>
      <c r="AM22" s="167">
        <v>1.2513018359999999E-2</v>
      </c>
      <c r="AN22" s="278">
        <v>1.5837E-6</v>
      </c>
      <c r="AO22" s="166">
        <v>9.5877563000000001E-4</v>
      </c>
      <c r="AP22" s="166">
        <v>1.9174539400000001E-3</v>
      </c>
      <c r="AQ22" s="166">
        <v>2.8404610499999997E-3</v>
      </c>
      <c r="AR22" s="166">
        <v>3.76364976E-3</v>
      </c>
      <c r="AS22" s="166">
        <v>4.7160677699999995E-3</v>
      </c>
      <c r="AT22" s="166">
        <v>5.9839159900000006E-3</v>
      </c>
      <c r="AU22" s="166">
        <v>7.0990590800000001E-3</v>
      </c>
      <c r="AV22" s="166">
        <v>9.0595719000000005E-3</v>
      </c>
      <c r="AW22" s="166">
        <v>1.026486184E-2</v>
      </c>
      <c r="AX22" s="166">
        <v>1.140590245E-2</v>
      </c>
      <c r="AY22" s="166">
        <v>1.6948081920000004E-2</v>
      </c>
      <c r="AZ22" s="154">
        <v>0</v>
      </c>
      <c r="BA22" s="154">
        <v>1.07597914E-3</v>
      </c>
    </row>
    <row r="23" spans="1:53" s="40" customFormat="1" ht="12.75">
      <c r="A23" s="41"/>
      <c r="B23" s="21" t="s">
        <v>95</v>
      </c>
      <c r="C23" s="164">
        <v>12.879344794169999</v>
      </c>
      <c r="D23" s="154">
        <v>0.37704860174999999</v>
      </c>
      <c r="E23" s="154">
        <v>0.86554711354999991</v>
      </c>
      <c r="F23" s="154">
        <v>1.7348663608400001</v>
      </c>
      <c r="G23" s="154">
        <v>2.3015886451700003</v>
      </c>
      <c r="H23" s="154">
        <v>2.9329703025799998</v>
      </c>
      <c r="I23" s="154">
        <v>3.59814449928</v>
      </c>
      <c r="J23" s="154">
        <v>4.2024208234599998</v>
      </c>
      <c r="K23" s="154">
        <v>4.8203908110800002</v>
      </c>
      <c r="L23" s="154">
        <v>5.8690456671</v>
      </c>
      <c r="M23" s="154">
        <v>6.7895862854500013</v>
      </c>
      <c r="N23" s="154">
        <v>7.7560186605299997</v>
      </c>
      <c r="O23" s="155">
        <v>10.580807157779999</v>
      </c>
      <c r="P23" s="154">
        <v>0.24546730199</v>
      </c>
      <c r="Q23" s="154">
        <v>0.59668485842999996</v>
      </c>
      <c r="R23" s="154">
        <v>1.3745423530300003</v>
      </c>
      <c r="S23" s="154">
        <v>1.9037080771900003</v>
      </c>
      <c r="T23" s="154">
        <v>2.3953802494000001</v>
      </c>
      <c r="U23" s="154">
        <v>3.0110148795699998</v>
      </c>
      <c r="V23" s="154">
        <v>3.7085392027500008</v>
      </c>
      <c r="W23" s="154">
        <v>4.3213292523100009</v>
      </c>
      <c r="X23" s="154">
        <v>5.1992244101999994</v>
      </c>
      <c r="Y23" s="154">
        <v>5.9299552847100001</v>
      </c>
      <c r="Z23" s="154">
        <v>8.122674503239999</v>
      </c>
      <c r="AA23" s="155">
        <v>11.450417382440001</v>
      </c>
      <c r="AB23" s="154">
        <v>0.26746793342000003</v>
      </c>
      <c r="AC23" s="154">
        <v>0.63865113743000002</v>
      </c>
      <c r="AD23" s="154">
        <v>1.5849331421400001</v>
      </c>
      <c r="AE23" s="154">
        <v>2.2337073862900003</v>
      </c>
      <c r="AF23" s="154">
        <v>2.72085784695</v>
      </c>
      <c r="AG23" s="154">
        <v>3.5026375830599994</v>
      </c>
      <c r="AH23" s="168">
        <v>4.0769446926600006</v>
      </c>
      <c r="AI23" s="168">
        <v>4.6626972905200006</v>
      </c>
      <c r="AJ23" s="168">
        <v>5.4512360753799989</v>
      </c>
      <c r="AK23" s="168">
        <v>6.2057305523800004</v>
      </c>
      <c r="AL23" s="168">
        <v>9.4476637730599986</v>
      </c>
      <c r="AM23" s="155">
        <v>12.464610565210002</v>
      </c>
      <c r="AN23" s="273">
        <v>0.35581552908000003</v>
      </c>
      <c r="AO23" s="154">
        <v>0.82636973325999996</v>
      </c>
      <c r="AP23" s="154">
        <v>1.8272817633699998</v>
      </c>
      <c r="AQ23" s="154">
        <v>2.5849834515400003</v>
      </c>
      <c r="AR23" s="154">
        <v>3.2560755613999999</v>
      </c>
      <c r="AS23" s="154">
        <v>4.0345429932800005</v>
      </c>
      <c r="AT23" s="154">
        <v>4.7601021184400008</v>
      </c>
      <c r="AU23" s="154">
        <v>6.8215437318500003</v>
      </c>
      <c r="AV23" s="154">
        <v>9.4817890793499977</v>
      </c>
      <c r="AW23" s="154">
        <v>11.519461698520001</v>
      </c>
      <c r="AX23" s="154">
        <v>13.16251238283</v>
      </c>
      <c r="AY23" s="154">
        <v>16.729118484259999</v>
      </c>
      <c r="AZ23" s="154">
        <v>0.36571605207999996</v>
      </c>
      <c r="BA23" s="154">
        <v>0.99164585540999994</v>
      </c>
    </row>
    <row r="24" spans="1:53" s="40" customFormat="1" ht="12.75">
      <c r="A24" s="41"/>
      <c r="B24" s="21" t="s">
        <v>243</v>
      </c>
      <c r="C24" s="164">
        <v>5.111891031709999</v>
      </c>
      <c r="D24" s="154">
        <v>0.17246552280000002</v>
      </c>
      <c r="E24" s="154">
        <v>0.38265277096</v>
      </c>
      <c r="F24" s="154">
        <v>0.59154240504000011</v>
      </c>
      <c r="G24" s="154">
        <v>1.4349558752000002</v>
      </c>
      <c r="H24" s="154">
        <v>1.7118782376100001</v>
      </c>
      <c r="I24" s="154">
        <v>2.26689830247</v>
      </c>
      <c r="J24" s="154">
        <v>2.5180484132099998</v>
      </c>
      <c r="K24" s="154">
        <v>2.8207677610899995</v>
      </c>
      <c r="L24" s="154">
        <v>3.0816869937900004</v>
      </c>
      <c r="M24" s="154">
        <v>3.9883435063200001</v>
      </c>
      <c r="N24" s="154">
        <v>4.2687125094800003</v>
      </c>
      <c r="O24" s="155">
        <v>4.8723675185099991</v>
      </c>
      <c r="P24" s="154">
        <v>0.15974799608999998</v>
      </c>
      <c r="Q24" s="154">
        <v>0.35983550377000001</v>
      </c>
      <c r="R24" s="154">
        <v>0.66720579071999986</v>
      </c>
      <c r="S24" s="154">
        <v>2.0280194294</v>
      </c>
      <c r="T24" s="154">
        <v>2.8368232725300007</v>
      </c>
      <c r="U24" s="154">
        <v>3.14990088952</v>
      </c>
      <c r="V24" s="154">
        <v>3.4536776269000002</v>
      </c>
      <c r="W24" s="154">
        <v>3.7037058014399999</v>
      </c>
      <c r="X24" s="154">
        <v>4.0337425412199996</v>
      </c>
      <c r="Y24" s="154">
        <v>4.4417597468699999</v>
      </c>
      <c r="Z24" s="154">
        <v>5.9329251075400009</v>
      </c>
      <c r="AA24" s="155">
        <v>6.6191536474800001</v>
      </c>
      <c r="AB24" s="154">
        <v>0.17890327732000003</v>
      </c>
      <c r="AC24" s="154">
        <v>0.40202196086999997</v>
      </c>
      <c r="AD24" s="154">
        <v>0.73980892939999998</v>
      </c>
      <c r="AE24" s="154">
        <v>1.06312037975</v>
      </c>
      <c r="AF24" s="154">
        <v>1.3495652247500001</v>
      </c>
      <c r="AG24" s="154">
        <v>1.7071999412699999</v>
      </c>
      <c r="AH24" s="168">
        <v>2.0873825649</v>
      </c>
      <c r="AI24" s="168">
        <v>2.9030766171600004</v>
      </c>
      <c r="AJ24" s="168">
        <v>3.3795676133700003</v>
      </c>
      <c r="AK24" s="168">
        <v>3.7368787461899999</v>
      </c>
      <c r="AL24" s="168">
        <v>4.1897346905199999</v>
      </c>
      <c r="AM24" s="155">
        <v>4.9589491845499998</v>
      </c>
      <c r="AN24" s="273">
        <v>0.21110004502999996</v>
      </c>
      <c r="AO24" s="154">
        <v>0.57244329245999992</v>
      </c>
      <c r="AP24" s="154">
        <v>1.2015722648299998</v>
      </c>
      <c r="AQ24" s="154">
        <v>1.9157874932500001</v>
      </c>
      <c r="AR24" s="154">
        <v>2.4438125093299994</v>
      </c>
      <c r="AS24" s="154">
        <v>3.0897496560700008</v>
      </c>
      <c r="AT24" s="154">
        <v>3.7574902112699999</v>
      </c>
      <c r="AU24" s="154">
        <v>4.4571284965299993</v>
      </c>
      <c r="AV24" s="154">
        <v>4.9840606324100012</v>
      </c>
      <c r="AW24" s="154">
        <v>5.5150125966200001</v>
      </c>
      <c r="AX24" s="154">
        <v>6.1055334481900001</v>
      </c>
      <c r="AY24" s="154">
        <v>7.8980665749799996</v>
      </c>
      <c r="AZ24" s="154">
        <v>0.32818067606000001</v>
      </c>
      <c r="BA24" s="154">
        <v>0.8348131891799998</v>
      </c>
    </row>
    <row r="25" spans="1:53" s="40" customFormat="1" ht="12.75">
      <c r="A25" s="41"/>
      <c r="B25" s="21" t="s">
        <v>94</v>
      </c>
      <c r="C25" s="164">
        <v>30.943078081099998</v>
      </c>
      <c r="D25" s="154">
        <v>1.8855606804099998</v>
      </c>
      <c r="E25" s="154">
        <v>3.9795926818700003</v>
      </c>
      <c r="F25" s="154">
        <v>6.6086310180199996</v>
      </c>
      <c r="G25" s="154">
        <v>8.8860386853799991</v>
      </c>
      <c r="H25" s="154">
        <v>11.309346310560002</v>
      </c>
      <c r="I25" s="154">
        <v>14.691186240009998</v>
      </c>
      <c r="J25" s="154">
        <v>16.725703360509996</v>
      </c>
      <c r="K25" s="154">
        <v>18.399502489270002</v>
      </c>
      <c r="L25" s="154">
        <v>20.772021571399996</v>
      </c>
      <c r="M25" s="154">
        <v>22.951165045690001</v>
      </c>
      <c r="N25" s="154">
        <v>25.358663787240001</v>
      </c>
      <c r="O25" s="155">
        <v>28.677868445790008</v>
      </c>
      <c r="P25" s="154">
        <v>1.5790069151700001</v>
      </c>
      <c r="Q25" s="154">
        <v>3.7645742555699999</v>
      </c>
      <c r="R25" s="154">
        <v>6.3227044894199995</v>
      </c>
      <c r="S25" s="154">
        <v>8.6550243499199997</v>
      </c>
      <c r="T25" s="154">
        <v>10.905922621009999</v>
      </c>
      <c r="U25" s="154">
        <v>14.28734651732</v>
      </c>
      <c r="V25" s="154">
        <v>16.394876984369997</v>
      </c>
      <c r="W25" s="154">
        <v>17.957992189150001</v>
      </c>
      <c r="X25" s="154">
        <v>20.390602782030005</v>
      </c>
      <c r="Y25" s="154">
        <v>23.112600853529997</v>
      </c>
      <c r="Z25" s="154">
        <v>26.072297752730002</v>
      </c>
      <c r="AA25" s="155">
        <v>30.185697775469993</v>
      </c>
      <c r="AB25" s="154">
        <v>1.7870253277299999</v>
      </c>
      <c r="AC25" s="154">
        <v>3.0528612285700008</v>
      </c>
      <c r="AD25" s="154">
        <v>6.9608320174099996</v>
      </c>
      <c r="AE25" s="154">
        <v>9.4222506445899992</v>
      </c>
      <c r="AF25" s="154">
        <v>11.841220208700001</v>
      </c>
      <c r="AG25" s="154">
        <v>15.592822756810001</v>
      </c>
      <c r="AH25" s="168">
        <v>18.156696153150001</v>
      </c>
      <c r="AI25" s="168">
        <v>20.273124801510001</v>
      </c>
      <c r="AJ25" s="168">
        <v>24.738645749260002</v>
      </c>
      <c r="AK25" s="168">
        <v>27.35498200764</v>
      </c>
      <c r="AL25" s="168">
        <v>30.314409507620002</v>
      </c>
      <c r="AM25" s="155">
        <v>34.826478584500002</v>
      </c>
      <c r="AN25" s="273">
        <v>2.2322327515400002</v>
      </c>
      <c r="AO25" s="154">
        <v>4.2618594569699999</v>
      </c>
      <c r="AP25" s="154">
        <v>8.9043352245600023</v>
      </c>
      <c r="AQ25" s="154">
        <v>11.934007003209999</v>
      </c>
      <c r="AR25" s="154">
        <v>14.900735642319999</v>
      </c>
      <c r="AS25" s="154">
        <v>19.754577852199997</v>
      </c>
      <c r="AT25" s="154">
        <v>22.600361454070001</v>
      </c>
      <c r="AU25" s="154">
        <v>24.810100308609996</v>
      </c>
      <c r="AV25" s="154">
        <v>28.253696429010002</v>
      </c>
      <c r="AW25" s="154">
        <v>31.520278193010004</v>
      </c>
      <c r="AX25" s="154">
        <v>35.215342434809997</v>
      </c>
      <c r="AY25" s="154">
        <v>41.140170050769996</v>
      </c>
      <c r="AZ25" s="154">
        <v>2.5466985754699998</v>
      </c>
      <c r="BA25" s="154">
        <v>5.7280741796199992</v>
      </c>
    </row>
    <row r="26" spans="1:53" s="40" customFormat="1" ht="25.5" customHeight="1">
      <c r="A26" s="41"/>
      <c r="B26" s="21" t="s">
        <v>93</v>
      </c>
      <c r="C26" s="164">
        <v>88.547278726640002</v>
      </c>
      <c r="D26" s="154">
        <v>7.1205363556200005</v>
      </c>
      <c r="E26" s="154">
        <v>14.192678590229999</v>
      </c>
      <c r="F26" s="154">
        <v>21.305348097250008</v>
      </c>
      <c r="G26" s="154">
        <v>29.55189979863999</v>
      </c>
      <c r="H26" s="154">
        <v>36.73279813420001</v>
      </c>
      <c r="I26" s="154">
        <v>44.037871291030001</v>
      </c>
      <c r="J26" s="154">
        <v>50.840888157299993</v>
      </c>
      <c r="K26" s="154">
        <v>57.429452683739996</v>
      </c>
      <c r="L26" s="154">
        <v>64.016762475210001</v>
      </c>
      <c r="M26" s="154">
        <v>70.575657269120001</v>
      </c>
      <c r="N26" s="154">
        <v>73.533549385730012</v>
      </c>
      <c r="O26" s="155">
        <v>80.558241772749994</v>
      </c>
      <c r="P26" s="154">
        <v>6.0025623943699999</v>
      </c>
      <c r="Q26" s="154">
        <v>13.179886246979999</v>
      </c>
      <c r="R26" s="154">
        <v>20.795915671899998</v>
      </c>
      <c r="S26" s="154">
        <v>28.934556243859991</v>
      </c>
      <c r="T26" s="154">
        <v>36.233552705079994</v>
      </c>
      <c r="U26" s="154">
        <v>43.610645271889986</v>
      </c>
      <c r="V26" s="154">
        <v>50.528602279860003</v>
      </c>
      <c r="W26" s="154">
        <v>57.366910262140003</v>
      </c>
      <c r="X26" s="154">
        <v>64.296806687589992</v>
      </c>
      <c r="Y26" s="154">
        <v>73.906447586989984</v>
      </c>
      <c r="Z26" s="154">
        <v>82.196201277990014</v>
      </c>
      <c r="AA26" s="155">
        <v>103.70093365885998</v>
      </c>
      <c r="AB26" s="154">
        <v>0.34823163992999995</v>
      </c>
      <c r="AC26" s="154">
        <v>13.090055615630003</v>
      </c>
      <c r="AD26" s="154">
        <v>26.391940335140003</v>
      </c>
      <c r="AE26" s="154">
        <v>40.46912676649999</v>
      </c>
      <c r="AF26" s="154">
        <v>53.878582703850007</v>
      </c>
      <c r="AG26" s="154">
        <v>66.212562330349996</v>
      </c>
      <c r="AH26" s="168">
        <v>78.738480622339978</v>
      </c>
      <c r="AI26" s="168">
        <v>91.890120168279992</v>
      </c>
      <c r="AJ26" s="168">
        <v>105.40560762721998</v>
      </c>
      <c r="AK26" s="168">
        <v>117.99788699395999</v>
      </c>
      <c r="AL26" s="168">
        <v>130.24874524817002</v>
      </c>
      <c r="AM26" s="155">
        <v>151.96147356072998</v>
      </c>
      <c r="AN26" s="273">
        <v>0.38641935033999997</v>
      </c>
      <c r="AO26" s="154">
        <v>15.494709717400003</v>
      </c>
      <c r="AP26" s="154">
        <v>27.278937981520002</v>
      </c>
      <c r="AQ26" s="154">
        <v>38.112123100680002</v>
      </c>
      <c r="AR26" s="154">
        <v>49.098028114439984</v>
      </c>
      <c r="AS26" s="154">
        <v>59.042142382990001</v>
      </c>
      <c r="AT26" s="154">
        <v>68.28609615741</v>
      </c>
      <c r="AU26" s="154">
        <v>79.565604558940009</v>
      </c>
      <c r="AV26" s="154">
        <v>89.699797933010032</v>
      </c>
      <c r="AW26" s="154">
        <v>105.69089251439999</v>
      </c>
      <c r="AX26" s="154">
        <v>122.33748019612</v>
      </c>
      <c r="AY26" s="154">
        <v>144.47830856017001</v>
      </c>
      <c r="AZ26" s="154">
        <v>0.45060281047</v>
      </c>
      <c r="BA26" s="154">
        <v>12.944068538869999</v>
      </c>
    </row>
    <row r="27" spans="1:53" s="40" customFormat="1" ht="12.75" customHeight="1">
      <c r="A27" s="41"/>
      <c r="B27" s="21" t="s">
        <v>244</v>
      </c>
      <c r="C27" s="164">
        <v>115.84832418586998</v>
      </c>
      <c r="D27" s="154">
        <v>7.7467054314699997</v>
      </c>
      <c r="E27" s="154">
        <v>18.775397033139999</v>
      </c>
      <c r="F27" s="154">
        <v>31.713834981269997</v>
      </c>
      <c r="G27" s="154">
        <v>42.227449235150004</v>
      </c>
      <c r="H27" s="154">
        <v>52.509508957849995</v>
      </c>
      <c r="I27" s="154">
        <v>62.493418852750011</v>
      </c>
      <c r="J27" s="154">
        <v>72.99327116473998</v>
      </c>
      <c r="K27" s="154">
        <v>82.030842663130016</v>
      </c>
      <c r="L27" s="154">
        <v>92.003194174629996</v>
      </c>
      <c r="M27" s="154">
        <v>106.55660010314</v>
      </c>
      <c r="N27" s="154">
        <v>117.10424379384999</v>
      </c>
      <c r="O27" s="155">
        <v>130.60093637970002</v>
      </c>
      <c r="P27" s="154">
        <v>11.527494392840001</v>
      </c>
      <c r="Q27" s="154">
        <v>23.483365144489998</v>
      </c>
      <c r="R27" s="154">
        <v>35.274068852600003</v>
      </c>
      <c r="S27" s="154">
        <v>48.050363410419997</v>
      </c>
      <c r="T27" s="154">
        <v>61.504424363630008</v>
      </c>
      <c r="U27" s="154">
        <v>77.731324625690007</v>
      </c>
      <c r="V27" s="154">
        <v>90.767926143010001</v>
      </c>
      <c r="W27" s="154">
        <v>101.17328092472</v>
      </c>
      <c r="X27" s="154">
        <v>115.93878821421998</v>
      </c>
      <c r="Y27" s="154">
        <v>131.68151792387999</v>
      </c>
      <c r="Z27" s="154">
        <v>147.86691526186002</v>
      </c>
      <c r="AA27" s="155">
        <v>173.97999768948003</v>
      </c>
      <c r="AB27" s="154">
        <v>12.018872902029997</v>
      </c>
      <c r="AC27" s="154">
        <v>27.160089401350003</v>
      </c>
      <c r="AD27" s="154">
        <v>44.623508325720003</v>
      </c>
      <c r="AE27" s="154">
        <v>61.398601683939994</v>
      </c>
      <c r="AF27" s="154">
        <v>77.114121849989999</v>
      </c>
      <c r="AG27" s="154">
        <v>93.491122763340002</v>
      </c>
      <c r="AH27" s="168">
        <v>108.06585662437999</v>
      </c>
      <c r="AI27" s="168">
        <v>120.70087583840998</v>
      </c>
      <c r="AJ27" s="168">
        <v>135.64881676888999</v>
      </c>
      <c r="AK27" s="168">
        <v>150.62080434961999</v>
      </c>
      <c r="AL27" s="168">
        <v>169.94520522669001</v>
      </c>
      <c r="AM27" s="155">
        <v>195.39527364002996</v>
      </c>
      <c r="AN27" s="273">
        <v>24.34588009774</v>
      </c>
      <c r="AO27" s="154">
        <v>55.248155786849999</v>
      </c>
      <c r="AP27" s="154">
        <v>76.017791190909989</v>
      </c>
      <c r="AQ27" s="154">
        <v>94.372237752169994</v>
      </c>
      <c r="AR27" s="154">
        <v>113.44971387634001</v>
      </c>
      <c r="AS27" s="154">
        <v>136.79227345467001</v>
      </c>
      <c r="AT27" s="154">
        <v>152.44268966065999</v>
      </c>
      <c r="AU27" s="154">
        <v>175.72767188608998</v>
      </c>
      <c r="AV27" s="154">
        <v>198.11821893651003</v>
      </c>
      <c r="AW27" s="154">
        <v>218.54646418153001</v>
      </c>
      <c r="AX27" s="154">
        <v>238.09955963833002</v>
      </c>
      <c r="AY27" s="154">
        <v>272.60294649972008</v>
      </c>
      <c r="AZ27" s="154">
        <v>24.638318101500001</v>
      </c>
      <c r="BA27" s="154">
        <v>51.630473329350004</v>
      </c>
    </row>
    <row r="28" spans="1:53" s="40" customFormat="1" ht="9" customHeight="1">
      <c r="A28" s="41"/>
      <c r="B28" s="21"/>
      <c r="C28" s="160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2"/>
      <c r="P28" s="161"/>
      <c r="Q28" s="161"/>
      <c r="R28" s="161"/>
      <c r="S28" s="161"/>
      <c r="T28" s="161"/>
      <c r="U28" s="163"/>
      <c r="V28" s="163"/>
      <c r="W28" s="163"/>
      <c r="X28" s="163"/>
      <c r="Y28" s="163"/>
      <c r="Z28" s="163"/>
      <c r="AA28" s="162"/>
      <c r="AB28" s="163"/>
      <c r="AC28" s="163"/>
      <c r="AD28" s="163"/>
      <c r="AE28" s="163"/>
      <c r="AF28" s="163"/>
      <c r="AG28" s="163"/>
      <c r="AH28" s="168"/>
      <c r="AI28" s="168"/>
      <c r="AJ28" s="168"/>
      <c r="AK28" s="168"/>
      <c r="AL28" s="168"/>
      <c r="AM28" s="162"/>
      <c r="AN28" s="277"/>
      <c r="AO28" s="163"/>
      <c r="AP28" s="163"/>
      <c r="AQ28" s="163"/>
      <c r="AR28" s="163"/>
      <c r="AS28" s="163"/>
      <c r="AT28" s="163"/>
      <c r="AU28" s="163"/>
      <c r="AV28" s="163"/>
      <c r="AW28" s="163"/>
      <c r="AX28" s="163"/>
      <c r="AY28" s="163"/>
      <c r="AZ28" s="163"/>
      <c r="BA28" s="163"/>
    </row>
    <row r="29" spans="1:53" s="40" customFormat="1" ht="12.75">
      <c r="A29" s="41"/>
      <c r="B29" s="31" t="s">
        <v>92</v>
      </c>
      <c r="C29" s="160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2"/>
      <c r="P29" s="161"/>
      <c r="Q29" s="161"/>
      <c r="R29" s="161"/>
      <c r="S29" s="161"/>
      <c r="T29" s="161"/>
      <c r="U29" s="163"/>
      <c r="V29" s="163"/>
      <c r="W29" s="163"/>
      <c r="X29" s="163"/>
      <c r="Y29" s="168"/>
      <c r="Z29" s="163"/>
      <c r="AA29" s="162"/>
      <c r="AB29" s="163"/>
      <c r="AC29" s="163"/>
      <c r="AD29" s="163"/>
      <c r="AE29" s="163"/>
      <c r="AF29" s="163"/>
      <c r="AG29" s="163"/>
      <c r="AH29" s="168"/>
      <c r="AI29" s="168"/>
      <c r="AJ29" s="168"/>
      <c r="AK29" s="168"/>
      <c r="AL29" s="168"/>
      <c r="AM29" s="162"/>
      <c r="AN29" s="277"/>
      <c r="AO29" s="163"/>
      <c r="AP29" s="163"/>
      <c r="AQ29" s="163"/>
      <c r="AR29" s="163"/>
      <c r="AS29" s="163"/>
      <c r="AT29" s="163"/>
      <c r="AU29" s="163"/>
      <c r="AV29" s="163"/>
      <c r="AW29" s="163"/>
      <c r="AX29" s="163"/>
      <c r="AY29" s="163"/>
      <c r="AZ29" s="163"/>
      <c r="BA29" s="163"/>
    </row>
    <row r="30" spans="1:53" s="40" customFormat="1" ht="12.75">
      <c r="A30" s="41"/>
      <c r="B30" s="21" t="s">
        <v>91</v>
      </c>
      <c r="C30" s="164">
        <v>385.61184892011005</v>
      </c>
      <c r="D30" s="154">
        <v>26.832371788510002</v>
      </c>
      <c r="E30" s="154">
        <v>57.402502249769995</v>
      </c>
      <c r="F30" s="154">
        <v>92.02405191279999</v>
      </c>
      <c r="G30" s="154">
        <v>126.27107182613999</v>
      </c>
      <c r="H30" s="154">
        <v>160.80652917407002</v>
      </c>
      <c r="I30" s="154">
        <v>195.87783420932996</v>
      </c>
      <c r="J30" s="154">
        <v>228.34245263359998</v>
      </c>
      <c r="K30" s="154">
        <v>261.14968781414996</v>
      </c>
      <c r="L30" s="154">
        <v>294.28780455522002</v>
      </c>
      <c r="M30" s="154">
        <v>335.28860795204997</v>
      </c>
      <c r="N30" s="154">
        <v>371.45313213076003</v>
      </c>
      <c r="O30" s="155">
        <v>422.81817495087</v>
      </c>
      <c r="P30" s="154">
        <v>31.372553730970008</v>
      </c>
      <c r="Q30" s="154">
        <v>68.996172536380001</v>
      </c>
      <c r="R30" s="154">
        <v>107.87799886808</v>
      </c>
      <c r="S30" s="154">
        <v>151.78244750595002</v>
      </c>
      <c r="T30" s="154">
        <v>196.71538099980003</v>
      </c>
      <c r="U30" s="154">
        <v>242.93094818650999</v>
      </c>
      <c r="V30" s="154">
        <v>285.74297084486</v>
      </c>
      <c r="W30" s="154">
        <v>324.52137332088</v>
      </c>
      <c r="X30" s="154">
        <v>366.46363293749999</v>
      </c>
      <c r="Y30" s="154">
        <v>413.0225026044501</v>
      </c>
      <c r="Z30" s="154">
        <v>469.67134077795998</v>
      </c>
      <c r="AA30" s="155">
        <v>559.42943013795013</v>
      </c>
      <c r="AB30" s="154">
        <v>27.133470206789998</v>
      </c>
      <c r="AC30" s="154">
        <v>72.551593190860004</v>
      </c>
      <c r="AD30" s="154">
        <v>138.68588742544</v>
      </c>
      <c r="AE30" s="154">
        <v>191.7468379053</v>
      </c>
      <c r="AF30" s="154">
        <v>242.76092932129998</v>
      </c>
      <c r="AG30" s="154">
        <v>296.48939571612993</v>
      </c>
      <c r="AH30" s="168">
        <v>344.38967256889998</v>
      </c>
      <c r="AI30" s="168">
        <v>395.44272439994</v>
      </c>
      <c r="AJ30" s="168">
        <v>459.10869171573989</v>
      </c>
      <c r="AK30" s="168">
        <v>510.16296327739991</v>
      </c>
      <c r="AL30" s="168">
        <v>572.33254644043006</v>
      </c>
      <c r="AM30" s="155">
        <v>658.24864860496996</v>
      </c>
      <c r="AN30" s="273">
        <v>42.852292722840005</v>
      </c>
      <c r="AO30" s="154">
        <v>110.40552988480999</v>
      </c>
      <c r="AP30" s="154">
        <v>183.40023637620999</v>
      </c>
      <c r="AQ30" s="154">
        <v>238.43905399554998</v>
      </c>
      <c r="AR30" s="154">
        <v>297.21677600623997</v>
      </c>
      <c r="AS30" s="154">
        <v>361.34564563737001</v>
      </c>
      <c r="AT30" s="154">
        <v>413.48044415574998</v>
      </c>
      <c r="AU30" s="154">
        <v>478.49028694681999</v>
      </c>
      <c r="AV30" s="154">
        <v>556.94954154920993</v>
      </c>
      <c r="AW30" s="154">
        <v>627.61045216929006</v>
      </c>
      <c r="AX30" s="154">
        <v>697.35076780158988</v>
      </c>
      <c r="AY30" s="154">
        <v>798.58193101348013</v>
      </c>
      <c r="AZ30" s="154">
        <v>46.816229136450005</v>
      </c>
      <c r="BA30" s="154">
        <v>112.73335355204001</v>
      </c>
    </row>
    <row r="31" spans="1:53" s="40" customFormat="1" ht="25.5">
      <c r="A31" s="41"/>
      <c r="B31" s="33" t="s">
        <v>90</v>
      </c>
      <c r="C31" s="164">
        <v>34.409256546229997</v>
      </c>
      <c r="D31" s="154">
        <v>3.2025142833300002</v>
      </c>
      <c r="E31" s="154">
        <v>5.9452698339399994</v>
      </c>
      <c r="F31" s="154">
        <v>9.0503752556599988</v>
      </c>
      <c r="G31" s="154">
        <v>12.9274406334</v>
      </c>
      <c r="H31" s="154">
        <v>17.756463847209996</v>
      </c>
      <c r="I31" s="154">
        <v>22.35758761328</v>
      </c>
      <c r="J31" s="154">
        <v>26.593887399989999</v>
      </c>
      <c r="K31" s="154">
        <v>30.038082852220001</v>
      </c>
      <c r="L31" s="154">
        <v>33.414700690559997</v>
      </c>
      <c r="M31" s="154">
        <v>39.100109578050002</v>
      </c>
      <c r="N31" s="154">
        <v>44.886443609589996</v>
      </c>
      <c r="O31" s="155">
        <v>51.018249298520011</v>
      </c>
      <c r="P31" s="154">
        <v>6.1045002836300002</v>
      </c>
      <c r="Q31" s="154">
        <v>12.295031774889997</v>
      </c>
      <c r="R31" s="154">
        <v>17.88623242449</v>
      </c>
      <c r="S31" s="154">
        <v>25.952396691929998</v>
      </c>
      <c r="T31" s="154">
        <v>34.61382280974</v>
      </c>
      <c r="U31" s="154">
        <v>42.569658614860003</v>
      </c>
      <c r="V31" s="154">
        <v>50.59185711624</v>
      </c>
      <c r="W31" s="154">
        <v>57.426329301229998</v>
      </c>
      <c r="X31" s="154">
        <v>62.269391128960002</v>
      </c>
      <c r="Y31" s="154">
        <v>68.083477254100004</v>
      </c>
      <c r="Z31" s="154">
        <v>79.683135869849991</v>
      </c>
      <c r="AA31" s="155">
        <v>86.808351058749992</v>
      </c>
      <c r="AB31" s="154">
        <v>4.5150687316900004</v>
      </c>
      <c r="AC31" s="154">
        <v>10.449165304770002</v>
      </c>
      <c r="AD31" s="154">
        <v>28.06205809011</v>
      </c>
      <c r="AE31" s="154">
        <v>33.987646445580005</v>
      </c>
      <c r="AF31" s="154">
        <v>40.843989918769999</v>
      </c>
      <c r="AG31" s="154">
        <v>47.570397683770004</v>
      </c>
      <c r="AH31" s="168">
        <v>52.965074069140009</v>
      </c>
      <c r="AI31" s="168">
        <v>60.435079528460001</v>
      </c>
      <c r="AJ31" s="168">
        <v>77.529000484439976</v>
      </c>
      <c r="AK31" s="168">
        <v>83.759138897509999</v>
      </c>
      <c r="AL31" s="168">
        <v>91.927971691390013</v>
      </c>
      <c r="AM31" s="155">
        <v>97.374459454860002</v>
      </c>
      <c r="AN31" s="273">
        <v>5.6982492972100012</v>
      </c>
      <c r="AO31" s="154">
        <v>12.122324211829998</v>
      </c>
      <c r="AP31" s="154">
        <v>31.61451657828</v>
      </c>
      <c r="AQ31" s="154">
        <v>38.252075211399998</v>
      </c>
      <c r="AR31" s="154">
        <v>46.636635215869994</v>
      </c>
      <c r="AS31" s="154">
        <v>53.190988850240004</v>
      </c>
      <c r="AT31" s="154">
        <v>58.900365845529997</v>
      </c>
      <c r="AU31" s="154">
        <v>67.943026085219998</v>
      </c>
      <c r="AV31" s="154">
        <v>89.137262467639999</v>
      </c>
      <c r="AW31" s="154">
        <v>101.35377573968</v>
      </c>
      <c r="AX31" s="154">
        <v>107.35647135881</v>
      </c>
      <c r="AY31" s="154">
        <v>111.48015370840001</v>
      </c>
      <c r="AZ31" s="154">
        <v>5.8123042727600005</v>
      </c>
      <c r="BA31" s="154">
        <v>11.738050560729999</v>
      </c>
    </row>
    <row r="32" spans="1:53" s="40" customFormat="1" ht="12.75">
      <c r="A32" s="41"/>
      <c r="B32" s="21" t="s">
        <v>89</v>
      </c>
      <c r="C32" s="164">
        <v>17.844224470510003</v>
      </c>
      <c r="D32" s="154">
        <v>6.2408697360000001E-2</v>
      </c>
      <c r="E32" s="154">
        <v>0.31964108706</v>
      </c>
      <c r="F32" s="154">
        <v>0.79376911787999993</v>
      </c>
      <c r="G32" s="154">
        <v>1.0133277468199999</v>
      </c>
      <c r="H32" s="154">
        <v>1.3403529086299997</v>
      </c>
      <c r="I32" s="154">
        <v>1.6816132171899998</v>
      </c>
      <c r="J32" s="154">
        <v>2.2362709776399998</v>
      </c>
      <c r="K32" s="154">
        <v>3.0888435776300001</v>
      </c>
      <c r="L32" s="154">
        <v>4.4786165870400003</v>
      </c>
      <c r="M32" s="154">
        <v>5.3515788925399992</v>
      </c>
      <c r="N32" s="154">
        <v>6.8891138324700005</v>
      </c>
      <c r="O32" s="155">
        <v>7.3996095750600004</v>
      </c>
      <c r="P32" s="154">
        <v>0.18316394211999998</v>
      </c>
      <c r="Q32" s="154">
        <v>0.47157340813000004</v>
      </c>
      <c r="R32" s="154">
        <v>0.89321625066999999</v>
      </c>
      <c r="S32" s="154">
        <v>1.5230744100100002</v>
      </c>
      <c r="T32" s="154">
        <v>1.9245175526300002</v>
      </c>
      <c r="U32" s="154">
        <v>2.7459409798400003</v>
      </c>
      <c r="V32" s="154">
        <v>3.6162805828000004</v>
      </c>
      <c r="W32" s="154">
        <v>4.8820375442400001</v>
      </c>
      <c r="X32" s="154">
        <v>6.8933559349000006</v>
      </c>
      <c r="Y32" s="154">
        <v>9.188517676770001</v>
      </c>
      <c r="Z32" s="154">
        <v>11.356067770690002</v>
      </c>
      <c r="AA32" s="155">
        <v>17.481980114120002</v>
      </c>
      <c r="AB32" s="169">
        <v>2.5396512979999997E-2</v>
      </c>
      <c r="AC32" s="154">
        <v>0.36970162087000003</v>
      </c>
      <c r="AD32" s="154">
        <v>1.4726212388600002</v>
      </c>
      <c r="AE32" s="154">
        <v>1.9258208567700001</v>
      </c>
      <c r="AF32" s="154">
        <v>2.8379143023899998</v>
      </c>
      <c r="AG32" s="154">
        <v>3.9202047748699989</v>
      </c>
      <c r="AH32" s="168">
        <v>5.6059988726399972</v>
      </c>
      <c r="AI32" s="168">
        <v>7.7130695207600004</v>
      </c>
      <c r="AJ32" s="168">
        <v>11.656896503559999</v>
      </c>
      <c r="AK32" s="168">
        <v>13.199768448399997</v>
      </c>
      <c r="AL32" s="168">
        <v>16.550371400509999</v>
      </c>
      <c r="AM32" s="155">
        <v>26.635076868679999</v>
      </c>
      <c r="AN32" s="274">
        <v>4.0096486299999998E-2</v>
      </c>
      <c r="AO32" s="154">
        <v>0.17192838637999999</v>
      </c>
      <c r="AP32" s="154">
        <v>1.1594991450299998</v>
      </c>
      <c r="AQ32" s="154">
        <v>1.8075463091100001</v>
      </c>
      <c r="AR32" s="154">
        <v>2.8216901433800001</v>
      </c>
      <c r="AS32" s="154">
        <v>4.6820927776700003</v>
      </c>
      <c r="AT32" s="154">
        <v>7.0082666832699996</v>
      </c>
      <c r="AU32" s="154">
        <v>10.587114872119999</v>
      </c>
      <c r="AV32" s="154">
        <v>14.14438869031</v>
      </c>
      <c r="AW32" s="154">
        <v>18.630385379660002</v>
      </c>
      <c r="AX32" s="154">
        <v>22.5751774499</v>
      </c>
      <c r="AY32" s="154">
        <v>40.661796558530014</v>
      </c>
      <c r="AZ32" s="154">
        <v>6.4776200660000005E-2</v>
      </c>
      <c r="BA32" s="154">
        <v>0.48129622623999996</v>
      </c>
    </row>
    <row r="33" spans="1:53" s="40" customFormat="1" ht="12.75">
      <c r="A33" s="41"/>
      <c r="B33" s="100"/>
      <c r="C33" s="160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2"/>
      <c r="P33" s="161"/>
      <c r="Q33" s="161"/>
      <c r="R33" s="161"/>
      <c r="S33" s="161"/>
      <c r="T33" s="161"/>
      <c r="U33" s="163"/>
      <c r="V33" s="163"/>
      <c r="W33" s="163"/>
      <c r="X33" s="163"/>
      <c r="Y33" s="163"/>
      <c r="Z33" s="163"/>
      <c r="AA33" s="162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2"/>
      <c r="AN33" s="277"/>
      <c r="AO33" s="163"/>
      <c r="AP33" s="163"/>
      <c r="AQ33" s="163"/>
      <c r="AR33" s="163"/>
      <c r="AS33" s="163"/>
      <c r="AT33" s="163"/>
      <c r="AU33" s="163"/>
      <c r="AV33" s="163"/>
      <c r="AW33" s="163"/>
      <c r="AX33" s="163"/>
      <c r="AY33" s="163"/>
      <c r="AZ33" s="163"/>
    </row>
    <row r="34" spans="1:53" s="40" customFormat="1" ht="12.75">
      <c r="A34" s="41"/>
      <c r="B34" s="122" t="s">
        <v>88</v>
      </c>
      <c r="C34" s="148">
        <v>0.47749704163000012</v>
      </c>
      <c r="D34" s="149">
        <v>1.0682819609999996E-2</v>
      </c>
      <c r="E34" s="149">
        <v>-0.10089193542000001</v>
      </c>
      <c r="F34" s="149">
        <v>7.9530940920000029E-2</v>
      </c>
      <c r="G34" s="149">
        <v>0.20106232727000009</v>
      </c>
      <c r="H34" s="149">
        <v>0.72237766396999969</v>
      </c>
      <c r="I34" s="149">
        <v>1.0573694000999998</v>
      </c>
      <c r="J34" s="149">
        <v>1.2725788971200001</v>
      </c>
      <c r="K34" s="149">
        <v>1.5399211388899998</v>
      </c>
      <c r="L34" s="149">
        <v>2.2081414604400003</v>
      </c>
      <c r="M34" s="149">
        <v>2.6095203959900002</v>
      </c>
      <c r="N34" s="149">
        <v>3.0065748411000004</v>
      </c>
      <c r="O34" s="170">
        <v>4.9192643647099992</v>
      </c>
      <c r="P34" s="149">
        <v>-2.5334841770000005E-2</v>
      </c>
      <c r="Q34" s="149">
        <v>-0.38333796131999998</v>
      </c>
      <c r="R34" s="149">
        <v>0.26578032838000015</v>
      </c>
      <c r="S34" s="149">
        <v>1.1403030333699995</v>
      </c>
      <c r="T34" s="149">
        <v>0.67168123537999969</v>
      </c>
      <c r="U34" s="149">
        <v>1.1283699015799993</v>
      </c>
      <c r="V34" s="149">
        <v>0.83197782025999956</v>
      </c>
      <c r="W34" s="149">
        <v>0.60521118899999959</v>
      </c>
      <c r="X34" s="149">
        <v>2.1751078823199999</v>
      </c>
      <c r="Y34" s="149">
        <v>2.4598305998200001</v>
      </c>
      <c r="Z34" s="149">
        <v>3.1622677125700003</v>
      </c>
      <c r="AA34" s="170">
        <v>2.95092370875</v>
      </c>
      <c r="AB34" s="149">
        <v>2.5868440879999999E-2</v>
      </c>
      <c r="AC34" s="149">
        <v>6.759826018999994E-2</v>
      </c>
      <c r="AD34" s="149">
        <v>-0.43312631506999999</v>
      </c>
      <c r="AE34" s="149">
        <v>0.46608758498999997</v>
      </c>
      <c r="AF34" s="149">
        <v>7.5095479130000392E-2</v>
      </c>
      <c r="AG34" s="149">
        <v>0.310363973440001</v>
      </c>
      <c r="AH34" s="149">
        <v>1.24925011041</v>
      </c>
      <c r="AI34" s="149">
        <v>0.96072668840999997</v>
      </c>
      <c r="AJ34" s="149">
        <v>0.18784378569000007</v>
      </c>
      <c r="AK34" s="149">
        <v>0.50595327598000006</v>
      </c>
      <c r="AL34" s="149">
        <v>8.7056502970001226E-2</v>
      </c>
      <c r="AM34" s="170">
        <v>1.66155030704</v>
      </c>
      <c r="AN34" s="272">
        <v>0.80008671393000008</v>
      </c>
      <c r="AO34" s="149">
        <v>9.9487660599999847E-2</v>
      </c>
      <c r="AP34" s="149">
        <v>-5.8284987989999898E-2</v>
      </c>
      <c r="AQ34" s="149">
        <v>0.10443237922</v>
      </c>
      <c r="AR34" s="149">
        <v>-0.73359568354999993</v>
      </c>
      <c r="AS34" s="149">
        <v>-0.15676104686999989</v>
      </c>
      <c r="AT34" s="149">
        <v>0.22297961837000013</v>
      </c>
      <c r="AU34" s="310">
        <v>4.1192071080000399E-2</v>
      </c>
      <c r="AV34" s="149">
        <v>-0.31346660735000043</v>
      </c>
      <c r="AW34" s="149">
        <v>-0.17273898742000054</v>
      </c>
      <c r="AX34" s="149">
        <v>-0.97426816226000101</v>
      </c>
      <c r="AY34" s="149">
        <v>1.8709046390099993</v>
      </c>
      <c r="AZ34" s="149">
        <v>0.43499334592</v>
      </c>
      <c r="BA34" s="149">
        <v>-0.15420980578000004</v>
      </c>
    </row>
    <row r="35" spans="1:53" s="40" customFormat="1" ht="12.75">
      <c r="A35" s="41"/>
      <c r="B35" s="100"/>
      <c r="C35" s="160"/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2"/>
      <c r="P35" s="161"/>
      <c r="Q35" s="161"/>
      <c r="R35" s="161"/>
      <c r="S35" s="161"/>
      <c r="T35" s="161"/>
      <c r="U35" s="163"/>
      <c r="V35" s="163"/>
      <c r="W35" s="163"/>
      <c r="X35" s="163"/>
      <c r="Y35" s="168"/>
      <c r="Z35" s="163"/>
      <c r="AA35" s="162"/>
      <c r="AB35" s="163"/>
      <c r="AC35" s="163"/>
      <c r="AD35" s="163"/>
      <c r="AE35" s="163"/>
      <c r="AF35" s="163"/>
      <c r="AG35" s="163"/>
      <c r="AH35" s="168"/>
      <c r="AI35" s="168"/>
      <c r="AJ35" s="168"/>
      <c r="AK35" s="168"/>
      <c r="AL35" s="168"/>
      <c r="AM35" s="162"/>
      <c r="AN35" s="171"/>
      <c r="AO35" s="171"/>
    </row>
    <row r="36" spans="1:53" s="41" customFormat="1" ht="12.75">
      <c r="B36" s="122" t="s">
        <v>87</v>
      </c>
      <c r="C36" s="148">
        <f t="shared" ref="C36:AX36" si="4">C5-C15-C34</f>
        <v>-64.70666876453005</v>
      </c>
      <c r="D36" s="149">
        <f t="shared" si="4"/>
        <v>-1.6067329766200049</v>
      </c>
      <c r="E36" s="149">
        <f t="shared" si="4"/>
        <v>-5.2786466303900088</v>
      </c>
      <c r="F36" s="149">
        <f t="shared" si="4"/>
        <v>-4.0941631607700142</v>
      </c>
      <c r="G36" s="149">
        <f t="shared" si="4"/>
        <v>-6.9304237701100302</v>
      </c>
      <c r="H36" s="149">
        <f t="shared" si="4"/>
        <v>-12.224227850170017</v>
      </c>
      <c r="I36" s="149">
        <f t="shared" si="4"/>
        <v>-22.686304367679995</v>
      </c>
      <c r="J36" s="149">
        <f t="shared" si="4"/>
        <v>-32.787700868419947</v>
      </c>
      <c r="K36" s="149">
        <f t="shared" si="4"/>
        <v>-35.204494839140033</v>
      </c>
      <c r="L36" s="149">
        <f t="shared" si="4"/>
        <v>-40.105126847959923</v>
      </c>
      <c r="M36" s="149">
        <f t="shared" si="4"/>
        <v>-53.776743692350081</v>
      </c>
      <c r="N36" s="149">
        <f t="shared" si="4"/>
        <v>-62.275886149119948</v>
      </c>
      <c r="O36" s="170">
        <f t="shared" si="4"/>
        <v>-78.052805225690079</v>
      </c>
      <c r="P36" s="149">
        <f t="shared" si="4"/>
        <v>-9.1847399448000004</v>
      </c>
      <c r="Q36" s="149">
        <f t="shared" si="4"/>
        <v>-8.7431472267700077</v>
      </c>
      <c r="R36" s="149">
        <f t="shared" si="4"/>
        <v>4.1688623788499974</v>
      </c>
      <c r="S36" s="149">
        <f t="shared" si="4"/>
        <v>8.2004764149400309</v>
      </c>
      <c r="T36" s="149">
        <f t="shared" si="4"/>
        <v>5.6098811768199468</v>
      </c>
      <c r="U36" s="149">
        <f t="shared" si="4"/>
        <v>-2.1111500834499122</v>
      </c>
      <c r="V36" s="149">
        <f t="shared" si="4"/>
        <v>-2.2677311456000444</v>
      </c>
      <c r="W36" s="149">
        <f t="shared" si="4"/>
        <v>7.6876428549801288</v>
      </c>
      <c r="X36" s="149">
        <f t="shared" si="4"/>
        <v>8.7962350921300114</v>
      </c>
      <c r="Y36" s="149">
        <f t="shared" si="4"/>
        <v>2.7677579437100324</v>
      </c>
      <c r="Z36" s="149">
        <f t="shared" si="4"/>
        <v>-4.3363657530901074</v>
      </c>
      <c r="AA36" s="170">
        <f t="shared" si="4"/>
        <v>-45.16752175851002</v>
      </c>
      <c r="AB36" s="149">
        <f t="shared" si="4"/>
        <v>2.4521299691500005</v>
      </c>
      <c r="AC36" s="149">
        <f t="shared" si="4"/>
        <v>-2.4034499947300145</v>
      </c>
      <c r="AD36" s="149">
        <f t="shared" si="4"/>
        <v>-10.567968178890039</v>
      </c>
      <c r="AE36" s="149">
        <f t="shared" si="4"/>
        <v>-22.190699357520039</v>
      </c>
      <c r="AF36" s="149">
        <f t="shared" si="4"/>
        <v>-26.44673821402003</v>
      </c>
      <c r="AG36" s="149">
        <f t="shared" si="4"/>
        <v>-35.088455431539991</v>
      </c>
      <c r="AH36" s="149">
        <f t="shared" si="4"/>
        <v>-49.94449854904002</v>
      </c>
      <c r="AI36" s="149">
        <f t="shared" si="4"/>
        <v>-42.936178913649904</v>
      </c>
      <c r="AJ36" s="149">
        <f t="shared" si="4"/>
        <v>-63.402051020709841</v>
      </c>
      <c r="AK36" s="149">
        <f t="shared" si="4"/>
        <v>-60.303193063770031</v>
      </c>
      <c r="AL36" s="149">
        <f t="shared" si="4"/>
        <v>-45.543364632540175</v>
      </c>
      <c r="AM36" s="170">
        <f t="shared" si="4"/>
        <v>-70.262056214719919</v>
      </c>
      <c r="AN36" s="272">
        <f t="shared" si="4"/>
        <v>15.754332603980004</v>
      </c>
      <c r="AO36" s="149">
        <f t="shared" si="4"/>
        <v>1.3708891351299903</v>
      </c>
      <c r="AP36" s="149">
        <f t="shared" si="4"/>
        <v>-9.7426625185699933</v>
      </c>
      <c r="AQ36" s="149">
        <f t="shared" si="4"/>
        <v>19.434814548679938</v>
      </c>
      <c r="AR36" s="149">
        <f t="shared" si="4"/>
        <v>26.468281945359941</v>
      </c>
      <c r="AS36" s="149">
        <f t="shared" si="4"/>
        <v>29.035000616359948</v>
      </c>
      <c r="AT36" s="149">
        <f t="shared" si="4"/>
        <v>27.003228811320017</v>
      </c>
      <c r="AU36" s="149">
        <f t="shared" si="4"/>
        <v>38.470314017209994</v>
      </c>
      <c r="AV36" s="149">
        <f t="shared" si="4"/>
        <v>14.977357376949788</v>
      </c>
      <c r="AW36" s="149">
        <f t="shared" si="4"/>
        <v>1.4006146335099563</v>
      </c>
      <c r="AX36" s="149">
        <f t="shared" si="4"/>
        <v>5.519798285910225</v>
      </c>
      <c r="AY36" s="149">
        <f>(AY5-AY15-AY34)</f>
        <v>-47.849588722260187</v>
      </c>
      <c r="AZ36" s="149">
        <f>(AZ5-AZ15-AZ34)</f>
        <v>7.8705907313499912</v>
      </c>
      <c r="BA36" s="149">
        <f>(BA5-BA15-BA34)</f>
        <v>-1.6164484403899866</v>
      </c>
    </row>
    <row r="37" spans="1:53" s="41" customFormat="1" ht="25.5">
      <c r="B37" s="122" t="s">
        <v>245</v>
      </c>
      <c r="C37" s="148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70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70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70"/>
      <c r="AN37" s="272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</row>
    <row r="38" spans="1:53" s="41" customFormat="1" ht="12.75">
      <c r="B38" s="172" t="s">
        <v>86</v>
      </c>
      <c r="C38" s="173">
        <f>C39+C40</f>
        <v>160.87581306485001</v>
      </c>
      <c r="D38" s="174">
        <f t="shared" ref="D38:AA38" si="5">D39+D40</f>
        <v>5.2651341804299996</v>
      </c>
      <c r="E38" s="174">
        <f t="shared" si="5"/>
        <v>23.00651516017</v>
      </c>
      <c r="F38" s="174">
        <f t="shared" si="5"/>
        <v>27.169666552599999</v>
      </c>
      <c r="G38" s="174">
        <f t="shared" si="5"/>
        <v>34.32465783048</v>
      </c>
      <c r="H38" s="174">
        <f t="shared" si="5"/>
        <v>95.423804256490001</v>
      </c>
      <c r="I38" s="174">
        <f t="shared" si="5"/>
        <v>110.23801538503</v>
      </c>
      <c r="J38" s="174">
        <f t="shared" si="5"/>
        <v>125.08640150568002</v>
      </c>
      <c r="K38" s="174">
        <f t="shared" si="5"/>
        <v>177.76409569034999</v>
      </c>
      <c r="L38" s="174">
        <f t="shared" si="5"/>
        <v>226.34563264855001</v>
      </c>
      <c r="M38" s="174">
        <f t="shared" si="5"/>
        <v>241.05112759791996</v>
      </c>
      <c r="N38" s="174">
        <f t="shared" si="5"/>
        <v>261.17585593103001</v>
      </c>
      <c r="O38" s="175">
        <f t="shared" si="5"/>
        <v>322.65343653757003</v>
      </c>
      <c r="P38" s="174">
        <f t="shared" si="5"/>
        <v>9.941012251190001</v>
      </c>
      <c r="Q38" s="174">
        <f t="shared" si="5"/>
        <v>30.784463131800003</v>
      </c>
      <c r="R38" s="174">
        <f t="shared" si="5"/>
        <v>91.03492969381</v>
      </c>
      <c r="S38" s="174">
        <f t="shared" si="5"/>
        <v>115.14162289339998</v>
      </c>
      <c r="T38" s="174">
        <f t="shared" si="5"/>
        <v>136.39376110559999</v>
      </c>
      <c r="U38" s="174">
        <f t="shared" si="5"/>
        <v>157.77100787787001</v>
      </c>
      <c r="V38" s="174">
        <f t="shared" si="5"/>
        <v>178.78514326522</v>
      </c>
      <c r="W38" s="174">
        <f t="shared" si="5"/>
        <v>193.82090541720004</v>
      </c>
      <c r="X38" s="174">
        <f t="shared" si="5"/>
        <v>210.30903861873003</v>
      </c>
      <c r="Y38" s="174">
        <f t="shared" si="5"/>
        <v>217.25913463210003</v>
      </c>
      <c r="Z38" s="174">
        <f t="shared" si="5"/>
        <v>495.41638835539993</v>
      </c>
      <c r="AA38" s="175">
        <f t="shared" si="5"/>
        <v>514.09445990502002</v>
      </c>
      <c r="AB38" s="174">
        <f>AB39+AB40</f>
        <v>12.30331480523</v>
      </c>
      <c r="AC38" s="174">
        <f t="shared" ref="AC38:BA38" si="6">AC39+AC40</f>
        <v>48.100667193039996</v>
      </c>
      <c r="AD38" s="174">
        <f t="shared" si="6"/>
        <v>57.438359430579993</v>
      </c>
      <c r="AE38" s="174">
        <f t="shared" si="6"/>
        <v>83.634601181790003</v>
      </c>
      <c r="AF38" s="174">
        <f t="shared" si="6"/>
        <v>105.41164970583</v>
      </c>
      <c r="AG38" s="151">
        <f t="shared" si="6"/>
        <v>114.69182246066001</v>
      </c>
      <c r="AH38" s="151">
        <f t="shared" si="6"/>
        <v>121.2182531861</v>
      </c>
      <c r="AI38" s="151">
        <f t="shared" si="6"/>
        <v>135.67468019988999</v>
      </c>
      <c r="AJ38" s="151">
        <f t="shared" si="6"/>
        <v>170.242813248</v>
      </c>
      <c r="AK38" s="151">
        <f t="shared" si="6"/>
        <v>175.13098968904001</v>
      </c>
      <c r="AL38" s="151">
        <f t="shared" si="6"/>
        <v>175.94996184094001</v>
      </c>
      <c r="AM38" s="175">
        <f t="shared" si="6"/>
        <v>307.6648620871</v>
      </c>
      <c r="AN38" s="279">
        <f t="shared" si="6"/>
        <v>1.59222483956</v>
      </c>
      <c r="AO38" s="151">
        <f t="shared" si="6"/>
        <v>21.47032231567</v>
      </c>
      <c r="AP38" s="151">
        <f t="shared" si="6"/>
        <v>37.148722533050005</v>
      </c>
      <c r="AQ38" s="151">
        <f t="shared" si="6"/>
        <v>57.409622544630011</v>
      </c>
      <c r="AR38" s="151">
        <f t="shared" si="6"/>
        <v>61.884682293270004</v>
      </c>
      <c r="AS38" s="151">
        <f t="shared" si="6"/>
        <v>64.733726153740008</v>
      </c>
      <c r="AT38" s="151">
        <f t="shared" si="6"/>
        <v>92.923458704469994</v>
      </c>
      <c r="AU38" s="151">
        <f t="shared" si="6"/>
        <v>104.37561355644002</v>
      </c>
      <c r="AV38" s="151">
        <f t="shared" si="6"/>
        <v>186.54608580838001</v>
      </c>
      <c r="AW38" s="151">
        <f t="shared" si="6"/>
        <v>412.93403226305998</v>
      </c>
      <c r="AX38" s="151">
        <f t="shared" si="6"/>
        <v>434.42179874920009</v>
      </c>
      <c r="AY38" s="151">
        <f t="shared" si="6"/>
        <v>478.69911873385001</v>
      </c>
      <c r="AZ38" s="151">
        <f t="shared" si="6"/>
        <v>8.5031185978499995</v>
      </c>
      <c r="BA38" s="151">
        <f t="shared" si="6"/>
        <v>21.28490816587</v>
      </c>
    </row>
    <row r="39" spans="1:53" s="41" customFormat="1" ht="12">
      <c r="B39" s="176" t="s">
        <v>246</v>
      </c>
      <c r="C39" s="177">
        <v>108.97971838349001</v>
      </c>
      <c r="D39" s="178">
        <v>5.2474603181999999</v>
      </c>
      <c r="E39" s="178">
        <v>22.917573318199999</v>
      </c>
      <c r="F39" s="178">
        <v>26.8520887014</v>
      </c>
      <c r="G39" s="178">
        <v>33.910774401399998</v>
      </c>
      <c r="H39" s="178">
        <v>49.231058381379995</v>
      </c>
      <c r="I39" s="178">
        <v>55.618604401379997</v>
      </c>
      <c r="J39" s="178">
        <v>70.187869651380012</v>
      </c>
      <c r="K39" s="178">
        <v>122.39466888285</v>
      </c>
      <c r="L39" s="178">
        <v>150.19371854285001</v>
      </c>
      <c r="M39" s="178">
        <v>162.31470695864999</v>
      </c>
      <c r="N39" s="178">
        <v>177.08939795864998</v>
      </c>
      <c r="O39" s="179">
        <v>227.62117760865002</v>
      </c>
      <c r="P39" s="178">
        <v>9.9357259481100009</v>
      </c>
      <c r="Q39" s="178">
        <v>30.754059318690004</v>
      </c>
      <c r="R39" s="178">
        <v>33.654572318690001</v>
      </c>
      <c r="S39" s="178">
        <v>47.259459318689998</v>
      </c>
      <c r="T39" s="178">
        <v>47.259611318690006</v>
      </c>
      <c r="U39" s="178">
        <v>67.129002118689996</v>
      </c>
      <c r="V39" s="178">
        <v>73.144908142320006</v>
      </c>
      <c r="W39" s="178">
        <v>77.479276142320018</v>
      </c>
      <c r="X39" s="178">
        <v>82.479987142320013</v>
      </c>
      <c r="Y39" s="178">
        <v>84.480417142300013</v>
      </c>
      <c r="Z39" s="178">
        <v>89.980750142320005</v>
      </c>
      <c r="AA39" s="179">
        <v>98.980980142320007</v>
      </c>
      <c r="AB39" s="178">
        <v>12.222882597230001</v>
      </c>
      <c r="AC39" s="178">
        <v>38.649302546849995</v>
      </c>
      <c r="AD39" s="178">
        <v>39.130783546849997</v>
      </c>
      <c r="AE39" s="178">
        <v>64.308111388370008</v>
      </c>
      <c r="AF39" s="178">
        <v>75.116949450869996</v>
      </c>
      <c r="AG39" s="180">
        <v>83.737594338869997</v>
      </c>
      <c r="AH39" s="181">
        <v>89.645709225610005</v>
      </c>
      <c r="AI39" s="181">
        <v>103.60283081319</v>
      </c>
      <c r="AJ39" s="181">
        <v>112.05526532319</v>
      </c>
      <c r="AK39" s="181">
        <v>116.57477716459</v>
      </c>
      <c r="AL39" s="181">
        <v>116.62365071459</v>
      </c>
      <c r="AM39" s="179">
        <v>246.41025086686003</v>
      </c>
      <c r="AN39" s="280">
        <v>1.0763296</v>
      </c>
      <c r="AO39" s="181">
        <v>20.262075020000001</v>
      </c>
      <c r="AP39" s="181">
        <v>35.447761525550007</v>
      </c>
      <c r="AQ39" s="181">
        <v>38.869904365550006</v>
      </c>
      <c r="AR39" s="181">
        <v>43.234518090520005</v>
      </c>
      <c r="AS39" s="181">
        <v>45.602202030520004</v>
      </c>
      <c r="AT39" s="181">
        <v>73.550448111560002</v>
      </c>
      <c r="AU39" s="181">
        <v>84.585536611560016</v>
      </c>
      <c r="AV39" s="181">
        <v>87.469125611560017</v>
      </c>
      <c r="AW39" s="181">
        <v>313.23960722599998</v>
      </c>
      <c r="AX39" s="181">
        <v>332.17264907158005</v>
      </c>
      <c r="AY39" s="181">
        <v>375.26805523019999</v>
      </c>
      <c r="AZ39" s="181">
        <v>8.45893836672</v>
      </c>
      <c r="BA39" s="181">
        <v>21.10742467291</v>
      </c>
    </row>
    <row r="40" spans="1:53" s="41" customFormat="1" ht="12">
      <c r="B40" s="176" t="s">
        <v>247</v>
      </c>
      <c r="C40" s="177">
        <v>51.896094681360005</v>
      </c>
      <c r="D40" s="178">
        <v>1.767386223E-2</v>
      </c>
      <c r="E40" s="178">
        <v>8.8941841970000005E-2</v>
      </c>
      <c r="F40" s="178">
        <v>0.31757785119999998</v>
      </c>
      <c r="G40" s="178">
        <v>0.41388342907999998</v>
      </c>
      <c r="H40" s="178">
        <v>46.192745875109999</v>
      </c>
      <c r="I40" s="178">
        <v>54.619410983649999</v>
      </c>
      <c r="J40" s="178">
        <v>54.898531854300003</v>
      </c>
      <c r="K40" s="178">
        <v>55.369426807499998</v>
      </c>
      <c r="L40" s="178">
        <v>76.151914105700001</v>
      </c>
      <c r="M40" s="178">
        <v>78.73642063926998</v>
      </c>
      <c r="N40" s="178">
        <v>84.086457972380003</v>
      </c>
      <c r="O40" s="179">
        <v>95.032258928920001</v>
      </c>
      <c r="P40" s="178">
        <v>5.2863030799999997E-3</v>
      </c>
      <c r="Q40" s="178">
        <v>3.0403813109999997E-2</v>
      </c>
      <c r="R40" s="178">
        <v>57.380357375119992</v>
      </c>
      <c r="S40" s="178">
        <v>67.882163574709992</v>
      </c>
      <c r="T40" s="178">
        <v>89.134149786910001</v>
      </c>
      <c r="U40" s="178">
        <v>90.642005759180009</v>
      </c>
      <c r="V40" s="178">
        <v>105.64023512289999</v>
      </c>
      <c r="W40" s="178">
        <v>116.34162927488001</v>
      </c>
      <c r="X40" s="178">
        <v>127.82905147641</v>
      </c>
      <c r="Y40" s="178">
        <v>132.77871748980002</v>
      </c>
      <c r="Z40" s="178">
        <v>405.43563821307993</v>
      </c>
      <c r="AA40" s="179">
        <v>415.11347976269997</v>
      </c>
      <c r="AB40" s="178">
        <v>8.0432208000000005E-2</v>
      </c>
      <c r="AC40" s="178">
        <v>9.4513646461900009</v>
      </c>
      <c r="AD40" s="178">
        <v>18.307575883729999</v>
      </c>
      <c r="AE40" s="178">
        <v>19.326489793420002</v>
      </c>
      <c r="AF40" s="178">
        <v>30.294700254959999</v>
      </c>
      <c r="AG40" s="180">
        <v>30.954228121790003</v>
      </c>
      <c r="AH40" s="181">
        <v>31.572543960489998</v>
      </c>
      <c r="AI40" s="181">
        <v>32.071849386700002</v>
      </c>
      <c r="AJ40" s="181">
        <v>58.187547924809998</v>
      </c>
      <c r="AK40" s="181">
        <v>58.556212524449997</v>
      </c>
      <c r="AL40" s="181">
        <v>59.326311126349999</v>
      </c>
      <c r="AM40" s="179">
        <v>61.254611220240001</v>
      </c>
      <c r="AN40" s="280">
        <v>0.51589523956000005</v>
      </c>
      <c r="AO40" s="181">
        <v>1.2082472956700001</v>
      </c>
      <c r="AP40" s="181">
        <v>1.7009610075000001</v>
      </c>
      <c r="AQ40" s="181">
        <v>18.539718179080001</v>
      </c>
      <c r="AR40" s="181">
        <v>18.650164202749998</v>
      </c>
      <c r="AS40" s="181">
        <v>19.13152412322</v>
      </c>
      <c r="AT40" s="181">
        <v>19.373010592909999</v>
      </c>
      <c r="AU40" s="181">
        <v>19.790076944880003</v>
      </c>
      <c r="AV40" s="181">
        <v>99.076960196819996</v>
      </c>
      <c r="AW40" s="181">
        <v>99.694425037059986</v>
      </c>
      <c r="AX40" s="181">
        <v>102.24914967762001</v>
      </c>
      <c r="AY40" s="181">
        <v>103.43106350365001</v>
      </c>
      <c r="AZ40" s="181">
        <v>4.4180231130000004E-2</v>
      </c>
      <c r="BA40" s="181">
        <v>0.17748349296000002</v>
      </c>
    </row>
    <row r="41" spans="1:53" s="41" customFormat="1" ht="9.6" customHeight="1">
      <c r="B41" s="172" t="s">
        <v>85</v>
      </c>
      <c r="C41" s="173">
        <v>-79.837000011010005</v>
      </c>
      <c r="D41" s="174">
        <f t="shared" ref="D41:AA41" si="7">D42+D43</f>
        <v>-4.8203099622399996</v>
      </c>
      <c r="E41" s="174">
        <f t="shared" si="7"/>
        <v>-11.688888024819999</v>
      </c>
      <c r="F41" s="174">
        <f t="shared" si="7"/>
        <v>-17.251576805439999</v>
      </c>
      <c r="G41" s="174">
        <f t="shared" si="7"/>
        <v>-20.980468645279995</v>
      </c>
      <c r="H41" s="174">
        <f t="shared" si="7"/>
        <v>-27.17439682509</v>
      </c>
      <c r="I41" s="174">
        <f t="shared" si="7"/>
        <v>-47.978896775820004</v>
      </c>
      <c r="J41" s="174">
        <f t="shared" si="7"/>
        <v>-56.774489801450002</v>
      </c>
      <c r="K41" s="174">
        <f t="shared" si="7"/>
        <v>-65.693819726389989</v>
      </c>
      <c r="L41" s="174">
        <f t="shared" si="7"/>
        <v>-70.786111355900005</v>
      </c>
      <c r="M41" s="174">
        <f t="shared" si="7"/>
        <v>-77.769018599720013</v>
      </c>
      <c r="N41" s="174">
        <f t="shared" si="7"/>
        <v>-90.858994257250004</v>
      </c>
      <c r="O41" s="175">
        <f t="shared" si="7"/>
        <v>-120.81978430645</v>
      </c>
      <c r="P41" s="174">
        <f t="shared" si="7"/>
        <v>-4.5281451540299997</v>
      </c>
      <c r="Q41" s="174">
        <f t="shared" si="7"/>
        <v>-16.642245139970001</v>
      </c>
      <c r="R41" s="174">
        <f t="shared" si="7"/>
        <v>-34.260994027860001</v>
      </c>
      <c r="S41" s="174">
        <f t="shared" si="7"/>
        <v>-56.501503523540002</v>
      </c>
      <c r="T41" s="174">
        <f t="shared" si="7"/>
        <v>-71.428073769060006</v>
      </c>
      <c r="U41" s="174">
        <f t="shared" si="7"/>
        <v>-75.405304080619999</v>
      </c>
      <c r="V41" s="174">
        <f t="shared" si="7"/>
        <v>-88.202143465250018</v>
      </c>
      <c r="W41" s="174">
        <f t="shared" si="7"/>
        <v>-93.681177484320017</v>
      </c>
      <c r="X41" s="174">
        <f t="shared" si="7"/>
        <v>-97.946314089469993</v>
      </c>
      <c r="Y41" s="174">
        <f t="shared" si="7"/>
        <v>-101.96896794530001</v>
      </c>
      <c r="Z41" s="174">
        <f t="shared" si="7"/>
        <v>-406.73905193851999</v>
      </c>
      <c r="AA41" s="175">
        <f t="shared" si="7"/>
        <v>-416.58556779214007</v>
      </c>
      <c r="AB41" s="174">
        <f>AB42+AB43</f>
        <v>-11.279974024950002</v>
      </c>
      <c r="AC41" s="174">
        <f t="shared" ref="AC41:BA41" si="8">AC42+AC43</f>
        <v>-14.01596830854</v>
      </c>
      <c r="AD41" s="174">
        <f t="shared" si="8"/>
        <v>-24.808918083550001</v>
      </c>
      <c r="AE41" s="174">
        <f t="shared" si="8"/>
        <v>-32.474462470169996</v>
      </c>
      <c r="AF41" s="174">
        <f t="shared" si="8"/>
        <v>-39.322244670930004</v>
      </c>
      <c r="AG41" s="151">
        <f t="shared" si="8"/>
        <v>-49.188626020790004</v>
      </c>
      <c r="AH41" s="151">
        <f t="shared" si="8"/>
        <v>-61.375285414529998</v>
      </c>
      <c r="AI41" s="151">
        <f t="shared" si="8"/>
        <v>-72.414609830960003</v>
      </c>
      <c r="AJ41" s="151">
        <f t="shared" si="8"/>
        <v>-84.069001889290007</v>
      </c>
      <c r="AK41" s="151">
        <f t="shared" si="8"/>
        <v>-94.484240501010007</v>
      </c>
      <c r="AL41" s="151">
        <f t="shared" si="8"/>
        <v>-105.65699138154</v>
      </c>
      <c r="AM41" s="175">
        <f t="shared" si="8"/>
        <v>-111.41004439251002</v>
      </c>
      <c r="AN41" s="279">
        <f t="shared" si="8"/>
        <v>-2.14447771192</v>
      </c>
      <c r="AO41" s="151">
        <f t="shared" si="8"/>
        <v>-4.5123550720000001</v>
      </c>
      <c r="AP41" s="151">
        <f t="shared" si="8"/>
        <v>-8.7670227280800006</v>
      </c>
      <c r="AQ41" s="151">
        <f t="shared" si="8"/>
        <v>-18.96261119411</v>
      </c>
      <c r="AR41" s="151">
        <f t="shared" si="8"/>
        <v>-28.317850314669997</v>
      </c>
      <c r="AS41" s="151">
        <f t="shared" si="8"/>
        <v>-38.460036818230002</v>
      </c>
      <c r="AT41" s="151">
        <f t="shared" si="8"/>
        <v>-56.575292176860003</v>
      </c>
      <c r="AU41" s="151">
        <f t="shared" si="8"/>
        <v>-67.847143771405996</v>
      </c>
      <c r="AV41" s="151">
        <f t="shared" si="8"/>
        <v>-111.27584762048001</v>
      </c>
      <c r="AW41" s="151">
        <f t="shared" si="8"/>
        <v>-333.31332913882</v>
      </c>
      <c r="AX41" s="151">
        <f t="shared" si="8"/>
        <v>-349.00659634723002</v>
      </c>
      <c r="AY41" s="151">
        <f t="shared" si="8"/>
        <v>-363.50125626066006</v>
      </c>
      <c r="AZ41" s="151">
        <f t="shared" si="8"/>
        <v>-18.167020689619999</v>
      </c>
      <c r="BA41" s="151">
        <f t="shared" si="8"/>
        <v>-34.403515331480001</v>
      </c>
    </row>
    <row r="42" spans="1:53" s="41" customFormat="1" ht="12">
      <c r="B42" s="176" t="s">
        <v>265</v>
      </c>
      <c r="C42" s="177">
        <v>-41.870596723850007</v>
      </c>
      <c r="D42" s="178">
        <v>-4.5161581116199994</v>
      </c>
      <c r="E42" s="178">
        <v>-11.15317554326</v>
      </c>
      <c r="F42" s="178">
        <v>-15.61490482988</v>
      </c>
      <c r="G42" s="178">
        <v>-19.036819726109997</v>
      </c>
      <c r="H42" s="178">
        <v>-22.637337515190001</v>
      </c>
      <c r="I42" s="178">
        <v>-31.513331289220005</v>
      </c>
      <c r="J42" s="178">
        <v>-38.402284137220001</v>
      </c>
      <c r="K42" s="178">
        <v>-40.041031437219999</v>
      </c>
      <c r="L42" s="178">
        <v>-44.921006472340004</v>
      </c>
      <c r="M42" s="178">
        <v>-50.005086942340007</v>
      </c>
      <c r="N42" s="178">
        <v>-60.703933434370001</v>
      </c>
      <c r="O42" s="179">
        <v>-68.043942197050001</v>
      </c>
      <c r="P42" s="178">
        <v>-3.8162315084899996</v>
      </c>
      <c r="Q42" s="178">
        <v>-15.206731650950001</v>
      </c>
      <c r="R42" s="178">
        <v>-29.602002052469999</v>
      </c>
      <c r="S42" s="178">
        <v>-48.594226885570002</v>
      </c>
      <c r="T42" s="178">
        <v>-60.202882106170001</v>
      </c>
      <c r="U42" s="178">
        <v>-64.164295131269995</v>
      </c>
      <c r="V42" s="178">
        <v>-73.460315292210012</v>
      </c>
      <c r="W42" s="178">
        <v>-75.734375492210006</v>
      </c>
      <c r="X42" s="178">
        <v>-79.612727538629997</v>
      </c>
      <c r="Y42" s="178">
        <v>-80.509029798600011</v>
      </c>
      <c r="Z42" s="178">
        <v>-84.076717598629997</v>
      </c>
      <c r="AA42" s="179">
        <v>-91.163913469249991</v>
      </c>
      <c r="AB42" s="178">
        <v>-10.180814364200002</v>
      </c>
      <c r="AC42" s="178">
        <v>-12.00304030327</v>
      </c>
      <c r="AD42" s="178">
        <v>-22.200046611800001</v>
      </c>
      <c r="AE42" s="178">
        <v>-29.228354949009997</v>
      </c>
      <c r="AF42" s="178">
        <v>-34.919878873590001</v>
      </c>
      <c r="AG42" s="180">
        <v>-44.766407995270001</v>
      </c>
      <c r="AH42" s="181">
        <v>-55.805297568169998</v>
      </c>
      <c r="AI42" s="181">
        <v>-65.932651299059998</v>
      </c>
      <c r="AJ42" s="181">
        <v>-76.971578325679999</v>
      </c>
      <c r="AK42" s="181">
        <v>-86.703341005680002</v>
      </c>
      <c r="AL42" s="181">
        <v>-96.686848721129991</v>
      </c>
      <c r="AM42" s="179">
        <v>-102.37330800208001</v>
      </c>
      <c r="AN42" s="280">
        <v>-0.85018921126000002</v>
      </c>
      <c r="AO42" s="181">
        <v>-2.2381651112600003</v>
      </c>
      <c r="AP42" s="181">
        <v>-5.8554760718800001</v>
      </c>
      <c r="AQ42" s="181">
        <v>-15.305037403350001</v>
      </c>
      <c r="AR42" s="181">
        <v>-23.381563793349997</v>
      </c>
      <c r="AS42" s="181">
        <v>-33.482435105610001</v>
      </c>
      <c r="AT42" s="181">
        <v>-50.372165336009999</v>
      </c>
      <c r="AU42" s="181">
        <v>-54.877646236010001</v>
      </c>
      <c r="AV42" s="181">
        <v>-56.275243196010003</v>
      </c>
      <c r="AW42" s="181">
        <v>-277.54301172662997</v>
      </c>
      <c r="AX42" s="181">
        <v>-285.76984704202999</v>
      </c>
      <c r="AY42" s="181">
        <v>-297.02865577265004</v>
      </c>
      <c r="AZ42" s="181">
        <v>-16.809161310459999</v>
      </c>
      <c r="BA42" s="181">
        <v>-25.749871353509999</v>
      </c>
    </row>
    <row r="43" spans="1:53" s="41" customFormat="1" ht="12">
      <c r="B43" s="176" t="s">
        <v>266</v>
      </c>
      <c r="C43" s="177">
        <v>-37.966403287160006</v>
      </c>
      <c r="D43" s="178">
        <v>-0.30415185062</v>
      </c>
      <c r="E43" s="178">
        <v>-0.53571248156000006</v>
      </c>
      <c r="F43" s="178">
        <v>-1.6366719755599999</v>
      </c>
      <c r="G43" s="178">
        <v>-1.9436489191699999</v>
      </c>
      <c r="H43" s="178">
        <v>-4.5370593099000001</v>
      </c>
      <c r="I43" s="178">
        <v>-16.465565486599999</v>
      </c>
      <c r="J43" s="178">
        <v>-18.372205664230002</v>
      </c>
      <c r="K43" s="178">
        <v>-25.652788289169997</v>
      </c>
      <c r="L43" s="178">
        <v>-25.865104883560001</v>
      </c>
      <c r="M43" s="178">
        <v>-27.763931657380002</v>
      </c>
      <c r="N43" s="178">
        <v>-30.155060822879996</v>
      </c>
      <c r="O43" s="179">
        <v>-52.775842109399996</v>
      </c>
      <c r="P43" s="178">
        <v>-0.71191364553999992</v>
      </c>
      <c r="Q43" s="178">
        <v>-1.4355134890199999</v>
      </c>
      <c r="R43" s="178">
        <v>-4.6589919753900002</v>
      </c>
      <c r="S43" s="178">
        <v>-7.9072766379700008</v>
      </c>
      <c r="T43" s="178">
        <v>-11.225191662889999</v>
      </c>
      <c r="U43" s="178">
        <v>-11.24100894935</v>
      </c>
      <c r="V43" s="178">
        <v>-14.741828173040002</v>
      </c>
      <c r="W43" s="178">
        <v>-17.946801992110004</v>
      </c>
      <c r="X43" s="178">
        <v>-18.33358655084</v>
      </c>
      <c r="Y43" s="178">
        <v>-21.459938146700001</v>
      </c>
      <c r="Z43" s="178">
        <v>-322.66233433988998</v>
      </c>
      <c r="AA43" s="179">
        <v>-325.42165432289005</v>
      </c>
      <c r="AB43" s="178">
        <v>-1.09915966075</v>
      </c>
      <c r="AC43" s="178">
        <v>-2.01292800527</v>
      </c>
      <c r="AD43" s="178">
        <v>-2.6088714717500001</v>
      </c>
      <c r="AE43" s="178">
        <v>-3.2461075211599999</v>
      </c>
      <c r="AF43" s="178">
        <v>-4.4023657973400008</v>
      </c>
      <c r="AG43" s="181">
        <v>-4.4222180255200003</v>
      </c>
      <c r="AH43" s="181">
        <v>-5.5699878463599992</v>
      </c>
      <c r="AI43" s="181">
        <v>-6.481958531900001</v>
      </c>
      <c r="AJ43" s="181">
        <v>-7.0974235636100005</v>
      </c>
      <c r="AK43" s="181">
        <v>-7.7808994953299999</v>
      </c>
      <c r="AL43" s="181">
        <v>-8.9701426604100014</v>
      </c>
      <c r="AM43" s="179">
        <v>-9.0367363904300024</v>
      </c>
      <c r="AN43" s="280">
        <v>-1.29428850066</v>
      </c>
      <c r="AO43" s="181">
        <v>-2.2741899607399998</v>
      </c>
      <c r="AP43" s="181">
        <v>-2.9115466561999996</v>
      </c>
      <c r="AQ43" s="181">
        <v>-3.6575737907599999</v>
      </c>
      <c r="AR43" s="181">
        <v>-4.9362865213199996</v>
      </c>
      <c r="AS43" s="181">
        <v>-4.9776017126200003</v>
      </c>
      <c r="AT43" s="181">
        <v>-6.2031268408500004</v>
      </c>
      <c r="AU43" s="181">
        <v>-12.969497535396</v>
      </c>
      <c r="AV43" s="181">
        <v>-55.000604424470005</v>
      </c>
      <c r="AW43" s="181">
        <v>-55.770317412190003</v>
      </c>
      <c r="AX43" s="181">
        <v>-63.2367493052</v>
      </c>
      <c r="AY43" s="181">
        <v>-66.472600488009988</v>
      </c>
      <c r="AZ43" s="181">
        <v>-1.35785937916</v>
      </c>
      <c r="BA43" s="181">
        <v>-8.6536439779700007</v>
      </c>
    </row>
    <row r="44" spans="1:53" s="41" customFormat="1" ht="12.75">
      <c r="B44" s="198" t="s">
        <v>126</v>
      </c>
      <c r="C44" s="150" t="s">
        <v>127</v>
      </c>
      <c r="D44" s="151" t="s">
        <v>127</v>
      </c>
      <c r="E44" s="151" t="s">
        <v>127</v>
      </c>
      <c r="F44" s="151" t="s">
        <v>127</v>
      </c>
      <c r="G44" s="151" t="s">
        <v>127</v>
      </c>
      <c r="H44" s="151" t="s">
        <v>127</v>
      </c>
      <c r="I44" s="151" t="s">
        <v>127</v>
      </c>
      <c r="J44" s="151" t="s">
        <v>127</v>
      </c>
      <c r="K44" s="151" t="s">
        <v>127</v>
      </c>
      <c r="L44" s="151" t="s">
        <v>127</v>
      </c>
      <c r="M44" s="151" t="s">
        <v>127</v>
      </c>
      <c r="N44" s="174" t="s">
        <v>127</v>
      </c>
      <c r="O44" s="175" t="s">
        <v>127</v>
      </c>
      <c r="P44" s="199" t="s">
        <v>127</v>
      </c>
      <c r="Q44" s="151" t="s">
        <v>127</v>
      </c>
      <c r="R44" s="151" t="s">
        <v>127</v>
      </c>
      <c r="S44" s="151" t="s">
        <v>127</v>
      </c>
      <c r="T44" s="151" t="s">
        <v>127</v>
      </c>
      <c r="U44" s="151" t="s">
        <v>127</v>
      </c>
      <c r="V44" s="151" t="s">
        <v>127</v>
      </c>
      <c r="W44" s="151" t="s">
        <v>127</v>
      </c>
      <c r="X44" s="151" t="s">
        <v>127</v>
      </c>
      <c r="Y44" s="151" t="s">
        <v>127</v>
      </c>
      <c r="Z44" s="174">
        <v>28.254816708130001</v>
      </c>
      <c r="AA44" s="175">
        <v>19.99839315809</v>
      </c>
      <c r="AB44" s="199" t="s">
        <v>127</v>
      </c>
      <c r="AC44" s="174">
        <v>-8.2722978542500005</v>
      </c>
      <c r="AD44" s="174">
        <v>-8.2722978542500005</v>
      </c>
      <c r="AE44" s="174">
        <v>-8.2722978542500005</v>
      </c>
      <c r="AF44" s="174">
        <v>-18.991940336279999</v>
      </c>
      <c r="AG44" s="163">
        <v>-18.991940336279999</v>
      </c>
      <c r="AH44" s="163">
        <v>-18.991940336279999</v>
      </c>
      <c r="AI44" s="163">
        <v>-18.991940336279999</v>
      </c>
      <c r="AJ44" s="163">
        <v>-18.991940336279999</v>
      </c>
      <c r="AK44" s="163">
        <v>-18.991940336279999</v>
      </c>
      <c r="AL44" s="163">
        <v>-18.991940336279999</v>
      </c>
      <c r="AM44" s="175">
        <v>-18.991940336279999</v>
      </c>
      <c r="AN44" s="199">
        <v>0</v>
      </c>
      <c r="AO44" s="163">
        <v>0</v>
      </c>
      <c r="AP44" s="163">
        <v>0</v>
      </c>
      <c r="AQ44" s="163">
        <v>0</v>
      </c>
      <c r="AR44" s="163">
        <v>0</v>
      </c>
      <c r="AS44" s="163">
        <v>5.2389077506400001</v>
      </c>
      <c r="AT44" s="163">
        <v>5.2389077506400001</v>
      </c>
      <c r="AU44" s="163">
        <v>5.2389077506400001</v>
      </c>
      <c r="AV44" s="163">
        <v>5.2389077506400001</v>
      </c>
      <c r="AW44" s="163">
        <v>5.2389077506400001</v>
      </c>
      <c r="AX44" s="163">
        <v>5.2389077506400001</v>
      </c>
      <c r="AY44" s="163">
        <v>5.2389077506400001</v>
      </c>
      <c r="AZ44" s="163">
        <v>0</v>
      </c>
      <c r="BA44" s="163">
        <v>0</v>
      </c>
    </row>
    <row r="45" spans="1:53" ht="12.75">
      <c r="B45" s="172" t="s">
        <v>84</v>
      </c>
      <c r="C45" s="173">
        <v>1.4799686751300001</v>
      </c>
      <c r="D45" s="174">
        <v>4.4929149710000005E-2</v>
      </c>
      <c r="E45" s="174">
        <v>4.5690445149999995E-2</v>
      </c>
      <c r="F45" s="174">
        <v>4.7665758060000001E-2</v>
      </c>
      <c r="G45" s="174">
        <v>4.8164685979999997E-2</v>
      </c>
      <c r="H45" s="174">
        <v>5.0752855659999992E-2</v>
      </c>
      <c r="I45" s="174">
        <v>5.2755875879999997E-2</v>
      </c>
      <c r="J45" s="174">
        <v>5.3585073499999997E-2</v>
      </c>
      <c r="K45" s="174">
        <v>5.5884213350000003E-2</v>
      </c>
      <c r="L45" s="174">
        <v>5.8456670609999997E-2</v>
      </c>
      <c r="M45" s="174">
        <v>5.9860031610000003E-2</v>
      </c>
      <c r="N45" s="174">
        <v>6.0813102500000001E-2</v>
      </c>
      <c r="O45" s="175">
        <v>0.46692072691999997</v>
      </c>
      <c r="P45" s="174">
        <v>0.10044138764</v>
      </c>
      <c r="Q45" s="174">
        <v>0.10252770730000001</v>
      </c>
      <c r="R45" s="174">
        <v>0.104087772</v>
      </c>
      <c r="S45" s="174">
        <v>0.11356384084999999</v>
      </c>
      <c r="T45" s="174">
        <v>0.11485070712999999</v>
      </c>
      <c r="U45" s="174">
        <v>0.11678382185</v>
      </c>
      <c r="V45" s="174">
        <v>0.12025675159999999</v>
      </c>
      <c r="W45" s="174">
        <v>0.12219232017000001</v>
      </c>
      <c r="X45" s="174">
        <v>0.12684241031000001</v>
      </c>
      <c r="Y45" s="174">
        <v>0.13687699319999999</v>
      </c>
      <c r="Z45" s="174">
        <v>0.14443823257999999</v>
      </c>
      <c r="AA45" s="175">
        <v>0.15148868875999999</v>
      </c>
      <c r="AB45" s="182">
        <v>4.5342416200000006E-3</v>
      </c>
      <c r="AC45" s="182">
        <v>1.013727734E-2</v>
      </c>
      <c r="AD45" s="182">
        <v>2.432171034E-2</v>
      </c>
      <c r="AE45" s="182">
        <v>2.9101772080000001E-2</v>
      </c>
      <c r="AF45" s="182">
        <v>3.4228888729999997E-2</v>
      </c>
      <c r="AG45" s="151">
        <v>4.2049505999999993E-2</v>
      </c>
      <c r="AH45" s="163">
        <v>5.8760840859999997E-2</v>
      </c>
      <c r="AI45" s="163">
        <v>6.0299929719999999E-2</v>
      </c>
      <c r="AJ45" s="163">
        <v>7.2859996540000013E-2</v>
      </c>
      <c r="AK45" s="163">
        <v>7.7863958859999999E-2</v>
      </c>
      <c r="AL45" s="163">
        <v>8.3563911389999995E-2</v>
      </c>
      <c r="AM45" s="175">
        <v>0.18892300466999998</v>
      </c>
      <c r="AN45" s="281">
        <v>6.5101102300000003E-3</v>
      </c>
      <c r="AO45" s="291">
        <v>1.230023712E-2</v>
      </c>
      <c r="AP45" s="291">
        <v>1.7012447069999999E-2</v>
      </c>
      <c r="AQ45" s="291">
        <v>2.8762669980000002E-2</v>
      </c>
      <c r="AR45" s="291">
        <v>7.2782824750000003E-2</v>
      </c>
      <c r="AS45" s="291">
        <v>0.11079825552000001</v>
      </c>
      <c r="AT45" s="291">
        <v>0.19156088930000001</v>
      </c>
      <c r="AU45" s="163">
        <v>1.52257381617</v>
      </c>
      <c r="AV45" s="163">
        <v>3.3027558433599999</v>
      </c>
      <c r="AW45" s="163">
        <v>3.3571961582299994</v>
      </c>
      <c r="AX45" s="163">
        <v>3.3603741253599995</v>
      </c>
      <c r="AY45" s="163">
        <v>3.3767588557399999</v>
      </c>
      <c r="AZ45" s="163">
        <v>1.6053356390000002E-2</v>
      </c>
      <c r="BA45" s="291">
        <v>2.6220611479999999E-2</v>
      </c>
    </row>
    <row r="46" spans="1:53" ht="25.5">
      <c r="B46" s="183" t="s">
        <v>83</v>
      </c>
      <c r="C46" s="184">
        <v>-17.812112964440004</v>
      </c>
      <c r="D46" s="185">
        <v>1.116979608720001</v>
      </c>
      <c r="E46" s="185">
        <v>-6.0846709501100031</v>
      </c>
      <c r="F46" s="185">
        <v>-5.8715923444500024</v>
      </c>
      <c r="G46" s="185">
        <v>-6.4619301010699948</v>
      </c>
      <c r="H46" s="185">
        <v>-56.078227015249993</v>
      </c>
      <c r="I46" s="185">
        <v>-39.62557011741</v>
      </c>
      <c r="J46" s="185">
        <v>-35.577795909309998</v>
      </c>
      <c r="K46" s="185">
        <v>-76.921665338169987</v>
      </c>
      <c r="L46" s="185">
        <v>-115.51285111530001</v>
      </c>
      <c r="M46" s="185">
        <v>-109.56522533745999</v>
      </c>
      <c r="N46" s="185">
        <v>-108.10178862716002</v>
      </c>
      <c r="O46" s="186">
        <v>-124.24776773235001</v>
      </c>
      <c r="P46" s="185">
        <v>3.67143146</v>
      </c>
      <c r="Q46" s="185">
        <v>-5.5025893871899969</v>
      </c>
      <c r="R46" s="185">
        <v>-61.046885816799978</v>
      </c>
      <c r="S46" s="185">
        <v>-66.954159625649993</v>
      </c>
      <c r="T46" s="185">
        <v>-70.69041922049</v>
      </c>
      <c r="U46" s="185">
        <v>-80.37094001989</v>
      </c>
      <c r="V46" s="185">
        <v>-88.435525405969997</v>
      </c>
      <c r="W46" s="185">
        <v>-107.94956310803001</v>
      </c>
      <c r="X46" s="185">
        <v>-121.28307372883999</v>
      </c>
      <c r="Y46" s="185">
        <v>-118.19480162362998</v>
      </c>
      <c r="Z46" s="185">
        <v>-112.74022560449998</v>
      </c>
      <c r="AA46" s="186">
        <v>-72.491252201220007</v>
      </c>
      <c r="AB46" s="187">
        <v>-3.4800049910499937</v>
      </c>
      <c r="AC46" s="187">
        <v>-23.419088312859998</v>
      </c>
      <c r="AD46" s="187">
        <v>-13.806365083119998</v>
      </c>
      <c r="AE46" s="187">
        <v>-20.726243271930002</v>
      </c>
      <c r="AF46" s="187">
        <v>-20.684955373329998</v>
      </c>
      <c r="AG46" s="188">
        <v>-11.464850178049996</v>
      </c>
      <c r="AH46" s="193">
        <v>9.0347102728899991</v>
      </c>
      <c r="AI46" s="163">
        <v>-1.3922510487199975</v>
      </c>
      <c r="AJ46" s="193">
        <v>-3.852679998259998</v>
      </c>
      <c r="AK46" s="193">
        <v>-1.4294797468399991</v>
      </c>
      <c r="AL46" s="193">
        <v>-5.8412294019699997</v>
      </c>
      <c r="AM46" s="186">
        <v>-107.18974414826</v>
      </c>
      <c r="AN46" s="282">
        <v>-15.208589841850001</v>
      </c>
      <c r="AO46" s="193">
        <v>-18.341156615920003</v>
      </c>
      <c r="AP46" s="193">
        <v>-18.656049733470002</v>
      </c>
      <c r="AQ46" s="193">
        <v>-57.91058856918</v>
      </c>
      <c r="AR46" s="193">
        <v>-60.107896748710004</v>
      </c>
      <c r="AS46" s="193">
        <v>-60.658395958029999</v>
      </c>
      <c r="AT46" s="193">
        <v>-68.781863978869993</v>
      </c>
      <c r="AU46" s="193">
        <v>-81.760265369050003</v>
      </c>
      <c r="AV46" s="193">
        <v>-98.789259158850001</v>
      </c>
      <c r="AW46" s="193">
        <v>-89.61742166661999</v>
      </c>
      <c r="AX46" s="193">
        <v>-99.534282563879998</v>
      </c>
      <c r="AY46" s="193">
        <v>-75.963940357309994</v>
      </c>
      <c r="AZ46" s="193">
        <v>1.7772580040300059</v>
      </c>
      <c r="BA46" s="193">
        <v>14.708834994519997</v>
      </c>
    </row>
    <row r="47" spans="1:53" ht="12.75">
      <c r="B47" s="101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42"/>
      <c r="V47" s="42"/>
      <c r="W47" s="42"/>
      <c r="X47" s="42"/>
      <c r="Y47" s="42"/>
      <c r="Z47" s="42"/>
      <c r="AA47" s="102"/>
      <c r="AB47" s="42"/>
      <c r="AC47" s="42"/>
      <c r="AD47" s="42"/>
      <c r="AE47" s="42"/>
      <c r="AF47" s="42"/>
      <c r="AG47" s="42"/>
      <c r="AI47" s="197"/>
    </row>
    <row r="48" spans="1:53" ht="12">
      <c r="B48" s="189"/>
      <c r="C48" s="190"/>
      <c r="D48" s="190"/>
      <c r="E48" s="190"/>
      <c r="F48" s="190"/>
      <c r="G48" s="190"/>
      <c r="H48" s="190"/>
      <c r="I48" s="190"/>
      <c r="J48" s="190"/>
      <c r="K48" s="190"/>
      <c r="L48" s="190"/>
      <c r="M48" s="190"/>
      <c r="N48" s="190"/>
      <c r="O48" s="190"/>
      <c r="P48" s="190"/>
      <c r="Q48" s="190"/>
      <c r="R48" s="190"/>
      <c r="S48" s="190"/>
      <c r="T48" s="190"/>
      <c r="U48" s="190"/>
      <c r="V48" s="190"/>
      <c r="W48" s="190"/>
      <c r="X48" s="190"/>
      <c r="Y48" s="190"/>
      <c r="Z48" s="190"/>
      <c r="AA48" s="190"/>
      <c r="AB48" s="32"/>
      <c r="AC48" s="32"/>
      <c r="AD48" s="32"/>
      <c r="AE48" s="32"/>
      <c r="AF48" s="32"/>
      <c r="AG48" s="32"/>
    </row>
    <row r="49" spans="2:53" ht="11.25" customHeight="1">
      <c r="B49" s="475" t="s">
        <v>157</v>
      </c>
      <c r="C49" s="478">
        <v>2013</v>
      </c>
      <c r="D49" s="481">
        <v>2014</v>
      </c>
      <c r="E49" s="469"/>
      <c r="F49" s="469"/>
      <c r="G49" s="469"/>
      <c r="H49" s="469"/>
      <c r="I49" s="469"/>
      <c r="J49" s="469"/>
      <c r="K49" s="469"/>
      <c r="L49" s="469"/>
      <c r="M49" s="469"/>
      <c r="N49" s="469"/>
      <c r="O49" s="483"/>
      <c r="P49" s="469">
        <v>2015</v>
      </c>
      <c r="Q49" s="469"/>
      <c r="R49" s="469"/>
      <c r="S49" s="469"/>
      <c r="T49" s="469"/>
      <c r="U49" s="469"/>
      <c r="V49" s="469"/>
      <c r="W49" s="469"/>
      <c r="X49" s="469"/>
      <c r="Y49" s="469"/>
      <c r="Z49" s="469"/>
      <c r="AA49" s="490"/>
      <c r="AB49" s="481">
        <v>2016</v>
      </c>
      <c r="AC49" s="469"/>
      <c r="AD49" s="469"/>
      <c r="AE49" s="469"/>
      <c r="AF49" s="469"/>
      <c r="AG49" s="469"/>
      <c r="AH49" s="469"/>
      <c r="AI49" s="469"/>
      <c r="AJ49" s="469"/>
      <c r="AK49" s="349"/>
      <c r="AL49" s="349"/>
      <c r="AM49" s="465">
        <v>2016</v>
      </c>
      <c r="AN49" s="469">
        <v>2017</v>
      </c>
      <c r="AO49" s="469"/>
      <c r="AP49" s="469"/>
      <c r="AQ49" s="469"/>
      <c r="AR49" s="469"/>
      <c r="AS49" s="469"/>
      <c r="AT49" s="469"/>
      <c r="AU49" s="469"/>
      <c r="AV49" s="469"/>
      <c r="AW49" s="469"/>
      <c r="AX49" s="469"/>
      <c r="AY49" s="469"/>
      <c r="AZ49" s="468">
        <v>2018</v>
      </c>
      <c r="BA49" s="473"/>
    </row>
    <row r="50" spans="2:53" ht="11.25" customHeight="1">
      <c r="B50" s="476"/>
      <c r="C50" s="479"/>
      <c r="D50" s="484"/>
      <c r="E50" s="485"/>
      <c r="F50" s="485"/>
      <c r="G50" s="485"/>
      <c r="H50" s="485"/>
      <c r="I50" s="485"/>
      <c r="J50" s="485"/>
      <c r="K50" s="485"/>
      <c r="L50" s="485"/>
      <c r="M50" s="485"/>
      <c r="N50" s="485"/>
      <c r="O50" s="486"/>
      <c r="P50" s="485"/>
      <c r="Q50" s="485"/>
      <c r="R50" s="485"/>
      <c r="S50" s="485"/>
      <c r="T50" s="485"/>
      <c r="U50" s="485"/>
      <c r="V50" s="485"/>
      <c r="W50" s="485"/>
      <c r="X50" s="485"/>
      <c r="Y50" s="485"/>
      <c r="Z50" s="485"/>
      <c r="AA50" s="491"/>
      <c r="AB50" s="482"/>
      <c r="AC50" s="471"/>
      <c r="AD50" s="471"/>
      <c r="AE50" s="471"/>
      <c r="AF50" s="471"/>
      <c r="AG50" s="471"/>
      <c r="AH50" s="471"/>
      <c r="AI50" s="471"/>
      <c r="AJ50" s="471"/>
      <c r="AK50" s="350"/>
      <c r="AL50" s="350"/>
      <c r="AM50" s="466"/>
      <c r="AN50" s="471"/>
      <c r="AO50" s="471"/>
      <c r="AP50" s="471"/>
      <c r="AQ50" s="471"/>
      <c r="AR50" s="471"/>
      <c r="AS50" s="471"/>
      <c r="AT50" s="471"/>
      <c r="AU50" s="471"/>
      <c r="AV50" s="471"/>
      <c r="AW50" s="471"/>
      <c r="AX50" s="471"/>
      <c r="AY50" s="471"/>
      <c r="AZ50" s="470"/>
      <c r="BA50" s="474"/>
    </row>
    <row r="51" spans="2:53" ht="24">
      <c r="B51" s="477"/>
      <c r="C51" s="480"/>
      <c r="D51" s="487"/>
      <c r="E51" s="488"/>
      <c r="F51" s="488"/>
      <c r="G51" s="488"/>
      <c r="H51" s="488"/>
      <c r="I51" s="488"/>
      <c r="J51" s="488"/>
      <c r="K51" s="488"/>
      <c r="L51" s="488"/>
      <c r="M51" s="488"/>
      <c r="N51" s="488"/>
      <c r="O51" s="489"/>
      <c r="P51" s="488"/>
      <c r="Q51" s="488"/>
      <c r="R51" s="488"/>
      <c r="S51" s="488"/>
      <c r="T51" s="488"/>
      <c r="U51" s="488"/>
      <c r="V51" s="488"/>
      <c r="W51" s="488"/>
      <c r="X51" s="488"/>
      <c r="Y51" s="488"/>
      <c r="Z51" s="488"/>
      <c r="AA51" s="492"/>
      <c r="AB51" s="147" t="s">
        <v>228</v>
      </c>
      <c r="AC51" s="147" t="s">
        <v>229</v>
      </c>
      <c r="AD51" s="147" t="s">
        <v>230</v>
      </c>
      <c r="AE51" s="147" t="s">
        <v>231</v>
      </c>
      <c r="AF51" s="147" t="s">
        <v>232</v>
      </c>
      <c r="AG51" s="147" t="s">
        <v>233</v>
      </c>
      <c r="AH51" s="147" t="s">
        <v>234</v>
      </c>
      <c r="AI51" s="147" t="s">
        <v>235</v>
      </c>
      <c r="AJ51" s="147" t="s">
        <v>236</v>
      </c>
      <c r="AK51" s="147" t="s">
        <v>237</v>
      </c>
      <c r="AL51" s="147" t="s">
        <v>238</v>
      </c>
      <c r="AM51" s="467"/>
      <c r="AN51" s="283" t="s">
        <v>228</v>
      </c>
      <c r="AO51" s="147" t="s">
        <v>229</v>
      </c>
      <c r="AP51" s="147" t="s">
        <v>230</v>
      </c>
      <c r="AQ51" s="147" t="s">
        <v>231</v>
      </c>
      <c r="AR51" s="147" t="s">
        <v>232</v>
      </c>
      <c r="AS51" s="147" t="s">
        <v>233</v>
      </c>
      <c r="AT51" s="147" t="s">
        <v>234</v>
      </c>
      <c r="AU51" s="147" t="s">
        <v>235</v>
      </c>
      <c r="AV51" s="147" t="s">
        <v>236</v>
      </c>
      <c r="AW51" s="147" t="s">
        <v>237</v>
      </c>
      <c r="AX51" s="147" t="s">
        <v>238</v>
      </c>
      <c r="AY51" s="147" t="s">
        <v>239</v>
      </c>
      <c r="AZ51" s="283" t="s">
        <v>228</v>
      </c>
      <c r="BA51" s="352" t="s">
        <v>229</v>
      </c>
    </row>
    <row r="52" spans="2:53" ht="12.75">
      <c r="B52" s="122" t="s">
        <v>107</v>
      </c>
      <c r="C52" s="148" t="s">
        <v>127</v>
      </c>
      <c r="D52" s="149" t="s">
        <v>127</v>
      </c>
      <c r="E52" s="149" t="s">
        <v>127</v>
      </c>
      <c r="F52" s="149" t="s">
        <v>127</v>
      </c>
      <c r="G52" s="149" t="s">
        <v>127</v>
      </c>
      <c r="H52" s="149" t="s">
        <v>127</v>
      </c>
      <c r="I52" s="149" t="s">
        <v>127</v>
      </c>
      <c r="J52" s="149" t="s">
        <v>127</v>
      </c>
      <c r="K52" s="149" t="s">
        <v>127</v>
      </c>
      <c r="L52" s="149" t="s">
        <v>127</v>
      </c>
      <c r="M52" s="149" t="s">
        <v>127</v>
      </c>
      <c r="N52" s="149" t="s">
        <v>127</v>
      </c>
      <c r="O52" s="149">
        <f t="shared" ref="O52:BA58" si="9">O5/C5*100-100</f>
        <v>5.2641290857060881</v>
      </c>
      <c r="P52" s="149">
        <f t="shared" si="9"/>
        <v>-11.672868179361586</v>
      </c>
      <c r="Q52" s="149">
        <f t="shared" si="9"/>
        <v>15.28134876051972</v>
      </c>
      <c r="R52" s="149">
        <f t="shared" si="9"/>
        <v>27.479496335579782</v>
      </c>
      <c r="S52" s="149">
        <f t="shared" si="9"/>
        <v>34.91456175288107</v>
      </c>
      <c r="T52" s="149">
        <f t="shared" si="9"/>
        <v>36.029352169688764</v>
      </c>
      <c r="U52" s="149">
        <f t="shared" si="9"/>
        <v>39.085656924684173</v>
      </c>
      <c r="V52" s="149">
        <f t="shared" si="9"/>
        <v>44.638947416970268</v>
      </c>
      <c r="W52" s="149">
        <f t="shared" si="9"/>
        <v>46.458979275049842</v>
      </c>
      <c r="X52" s="149">
        <f t="shared" si="9"/>
        <v>47.325933655248718</v>
      </c>
      <c r="Y52" s="149">
        <f t="shared" si="9"/>
        <v>47.660977932238922</v>
      </c>
      <c r="Z52" s="149">
        <f t="shared" si="9"/>
        <v>50.389850842930002</v>
      </c>
      <c r="AA52" s="201">
        <f t="shared" si="9"/>
        <v>49.73912226270366</v>
      </c>
      <c r="AB52" s="149">
        <f t="shared" si="9"/>
        <v>32.629279364696316</v>
      </c>
      <c r="AC52" s="149">
        <f t="shared" si="9"/>
        <v>16.977077032120306</v>
      </c>
      <c r="AD52" s="149">
        <f t="shared" si="9"/>
        <v>14.09075170728417</v>
      </c>
      <c r="AE52" s="149">
        <f t="shared" si="9"/>
        <v>5.7190022442854911</v>
      </c>
      <c r="AF52" s="149">
        <f t="shared" si="9"/>
        <v>6.9810842928936836</v>
      </c>
      <c r="AG52" s="149">
        <f t="shared" si="9"/>
        <v>8.5565607342626748</v>
      </c>
      <c r="AH52" s="196">
        <f t="shared" si="9"/>
        <v>4.6459997147701557</v>
      </c>
      <c r="AI52" s="196">
        <f t="shared" si="9"/>
        <v>6.9542009274758243</v>
      </c>
      <c r="AJ52" s="196">
        <f t="shared" si="9"/>
        <v>6.0425025201327429</v>
      </c>
      <c r="AK52" s="196">
        <f t="shared" si="9"/>
        <v>8.4519466345334422</v>
      </c>
      <c r="AL52" s="196">
        <f t="shared" si="9"/>
        <v>13.248486112541414</v>
      </c>
      <c r="AM52" s="216">
        <f t="shared" si="9"/>
        <v>15.258873941120214</v>
      </c>
      <c r="AN52" s="272">
        <f t="shared" si="9"/>
        <v>100.5839965417799</v>
      </c>
      <c r="AO52" s="149">
        <f t="shared" si="9"/>
        <v>58.740712223606835</v>
      </c>
      <c r="AP52" s="149">
        <f t="shared" si="9"/>
        <v>35.306818534008727</v>
      </c>
      <c r="AQ52" s="196">
        <f t="shared" si="9"/>
        <v>51.083918532883047</v>
      </c>
      <c r="AR52" s="196">
        <f t="shared" si="9"/>
        <v>48.600698768522761</v>
      </c>
      <c r="AS52" s="196">
        <f t="shared" si="9"/>
        <v>48.666842808779364</v>
      </c>
      <c r="AT52" s="196">
        <f t="shared" si="9"/>
        <v>48.594188752395439</v>
      </c>
      <c r="AU52" s="196">
        <f t="shared" si="9"/>
        <v>46.07353917176431</v>
      </c>
      <c r="AV52" s="196">
        <f t="shared" si="9"/>
        <v>43.726128370477426</v>
      </c>
      <c r="AW52" s="196">
        <f t="shared" si="9"/>
        <v>39.671464864261793</v>
      </c>
      <c r="AX52" s="196">
        <f t="shared" si="9"/>
        <v>33.315421517530922</v>
      </c>
      <c r="AY52" s="196">
        <f t="shared" si="9"/>
        <v>28.717612017317805</v>
      </c>
      <c r="AZ52" s="196">
        <f t="shared" si="9"/>
        <v>-7.1664387344385005</v>
      </c>
      <c r="BA52" s="196">
        <f>BA5/AO5*100-100</f>
        <v>-0.53891584290703065</v>
      </c>
    </row>
    <row r="53" spans="2:53" ht="14.1" customHeight="1">
      <c r="B53" s="98" t="s">
        <v>110</v>
      </c>
      <c r="C53" s="153" t="s">
        <v>127</v>
      </c>
      <c r="D53" s="154" t="s">
        <v>127</v>
      </c>
      <c r="E53" s="154" t="s">
        <v>127</v>
      </c>
      <c r="F53" s="154" t="s">
        <v>127</v>
      </c>
      <c r="G53" s="154" t="s">
        <v>127</v>
      </c>
      <c r="H53" s="154" t="s">
        <v>127</v>
      </c>
      <c r="I53" s="154" t="s">
        <v>127</v>
      </c>
      <c r="J53" s="154" t="s">
        <v>127</v>
      </c>
      <c r="K53" s="154" t="s">
        <v>127</v>
      </c>
      <c r="L53" s="154" t="s">
        <v>127</v>
      </c>
      <c r="M53" s="154" t="s">
        <v>127</v>
      </c>
      <c r="N53" s="156" t="s">
        <v>127</v>
      </c>
      <c r="O53" s="152">
        <f t="shared" si="9"/>
        <v>6.6220431941634672</v>
      </c>
      <c r="P53" s="151">
        <f t="shared" si="9"/>
        <v>6.0282244328885497</v>
      </c>
      <c r="Q53" s="151">
        <f t="shared" si="9"/>
        <v>29.341783095711918</v>
      </c>
      <c r="R53" s="151">
        <f t="shared" si="9"/>
        <v>46.461061616981198</v>
      </c>
      <c r="S53" s="151">
        <f t="shared" si="9"/>
        <v>44.538397694995183</v>
      </c>
      <c r="T53" s="151">
        <f t="shared" si="9"/>
        <v>42.955050969963509</v>
      </c>
      <c r="U53" s="151">
        <f t="shared" si="9"/>
        <v>42.694927482363653</v>
      </c>
      <c r="V53" s="151">
        <f t="shared" si="9"/>
        <v>46.569119930349103</v>
      </c>
      <c r="W53" s="151">
        <f t="shared" si="9"/>
        <v>49.545452598783299</v>
      </c>
      <c r="X53" s="151">
        <f t="shared" si="9"/>
        <v>47.227242630651489</v>
      </c>
      <c r="Y53" s="151">
        <f t="shared" si="9"/>
        <v>45.89515802539384</v>
      </c>
      <c r="Z53" s="151">
        <f t="shared" si="9"/>
        <v>47.1996255975655</v>
      </c>
      <c r="AA53" s="152">
        <f t="shared" si="9"/>
        <v>46.127517897067037</v>
      </c>
      <c r="AB53" s="151">
        <f t="shared" si="9"/>
        <v>36.950453335681772</v>
      </c>
      <c r="AC53" s="151">
        <f t="shared" si="9"/>
        <v>30.552612170265519</v>
      </c>
      <c r="AD53" s="151">
        <f t="shared" si="9"/>
        <v>26.865517034725144</v>
      </c>
      <c r="AE53" s="151">
        <f t="shared" si="9"/>
        <v>23.6644633904112</v>
      </c>
      <c r="AF53" s="151">
        <f t="shared" si="9"/>
        <v>24.072559026485195</v>
      </c>
      <c r="AG53" s="151">
        <f t="shared" si="9"/>
        <v>25.323375407137178</v>
      </c>
      <c r="AH53" s="151">
        <f t="shared" si="9"/>
        <v>21.574270919237776</v>
      </c>
      <c r="AI53" s="151">
        <f t="shared" si="9"/>
        <v>23.663872598696074</v>
      </c>
      <c r="AJ53" s="151">
        <f t="shared" si="9"/>
        <v>22.844924546934678</v>
      </c>
      <c r="AK53" s="151">
        <f t="shared" si="9"/>
        <v>22.571331776563568</v>
      </c>
      <c r="AL53" s="151">
        <f t="shared" si="9"/>
        <v>24.384726356802815</v>
      </c>
      <c r="AM53" s="152">
        <f t="shared" si="9"/>
        <v>23.072263534510242</v>
      </c>
      <c r="AN53" s="199">
        <f t="shared" si="9"/>
        <v>108.50677125805532</v>
      </c>
      <c r="AO53" s="151">
        <f t="shared" si="9"/>
        <v>61.33356028561434</v>
      </c>
      <c r="AP53" s="151">
        <f t="shared" si="9"/>
        <v>35.408317474343221</v>
      </c>
      <c r="AQ53" s="151">
        <f t="shared" si="9"/>
        <v>27.308636112029291</v>
      </c>
      <c r="AR53" s="151">
        <f t="shared" si="9"/>
        <v>28.435036699486318</v>
      </c>
      <c r="AS53" s="151">
        <f t="shared" si="9"/>
        <v>25.16616861569932</v>
      </c>
      <c r="AT53" s="151">
        <f t="shared" si="9"/>
        <v>26.132069783131413</v>
      </c>
      <c r="AU53" s="151">
        <f t="shared" si="9"/>
        <v>26.839077576315432</v>
      </c>
      <c r="AV53" s="151">
        <f t="shared" si="9"/>
        <v>27.700672846432937</v>
      </c>
      <c r="AW53" s="151">
        <f t="shared" si="9"/>
        <v>27.573814346102381</v>
      </c>
      <c r="AX53" s="151">
        <f t="shared" si="9"/>
        <v>25.851309206279538</v>
      </c>
      <c r="AY53" s="151">
        <f t="shared" si="9"/>
        <v>24.465029806494314</v>
      </c>
      <c r="AZ53" s="151">
        <f t="shared" si="9"/>
        <v>-9.7272914183722037</v>
      </c>
      <c r="BA53" s="151">
        <f t="shared" si="9"/>
        <v>-1.5904672696743063</v>
      </c>
    </row>
    <row r="54" spans="2:53" ht="10.5" customHeight="1">
      <c r="B54" s="99" t="s">
        <v>106</v>
      </c>
      <c r="C54" s="153" t="s">
        <v>127</v>
      </c>
      <c r="D54" s="154" t="s">
        <v>127</v>
      </c>
      <c r="E54" s="154" t="s">
        <v>127</v>
      </c>
      <c r="F54" s="154" t="s">
        <v>127</v>
      </c>
      <c r="G54" s="154" t="s">
        <v>127</v>
      </c>
      <c r="H54" s="154" t="s">
        <v>127</v>
      </c>
      <c r="I54" s="154" t="s">
        <v>127</v>
      </c>
      <c r="J54" s="154" t="s">
        <v>127</v>
      </c>
      <c r="K54" s="154" t="s">
        <v>127</v>
      </c>
      <c r="L54" s="154" t="s">
        <v>127</v>
      </c>
      <c r="M54" s="154" t="s">
        <v>127</v>
      </c>
      <c r="N54" s="156" t="s">
        <v>127</v>
      </c>
      <c r="O54" s="155">
        <f t="shared" si="9"/>
        <v>67.160671325412665</v>
      </c>
      <c r="P54" s="154">
        <f t="shared" si="9"/>
        <v>204.67242184787733</v>
      </c>
      <c r="Q54" s="154">
        <f t="shared" si="9"/>
        <v>434.01372739597161</v>
      </c>
      <c r="R54" s="154">
        <f t="shared" si="9"/>
        <v>436.1124169406005</v>
      </c>
      <c r="S54" s="154">
        <f t="shared" si="9"/>
        <v>429.64351633531498</v>
      </c>
      <c r="T54" s="154">
        <f t="shared" si="9"/>
        <v>432.597118095827</v>
      </c>
      <c r="U54" s="154">
        <f t="shared" si="9"/>
        <v>435.76301302118475</v>
      </c>
      <c r="V54" s="154">
        <f t="shared" si="9"/>
        <v>436.10165002904353</v>
      </c>
      <c r="W54" s="154">
        <f t="shared" si="9"/>
        <v>414.0530729049334</v>
      </c>
      <c r="X54" s="154">
        <f t="shared" si="9"/>
        <v>345.27940388702314</v>
      </c>
      <c r="Y54" s="154">
        <f t="shared" si="9"/>
        <v>302.23063714363423</v>
      </c>
      <c r="Z54" s="154">
        <f t="shared" si="9"/>
        <v>276.92649064282546</v>
      </c>
      <c r="AA54" s="155">
        <f t="shared" si="9"/>
        <v>256.34052634474688</v>
      </c>
      <c r="AB54" s="154">
        <f t="shared" si="9"/>
        <v>126.2516170603634</v>
      </c>
      <c r="AC54" s="154">
        <f t="shared" si="9"/>
        <v>33.88523116133905</v>
      </c>
      <c r="AD54" s="154">
        <f t="shared" si="9"/>
        <v>33.600915156098893</v>
      </c>
      <c r="AE54" s="154">
        <f t="shared" si="9"/>
        <v>32.526291545773148</v>
      </c>
      <c r="AF54" s="154">
        <f t="shared" si="9"/>
        <v>31.600413583082769</v>
      </c>
      <c r="AG54" s="154">
        <f t="shared" si="9"/>
        <v>31.777816208705246</v>
      </c>
      <c r="AH54" s="154">
        <f t="shared" si="9"/>
        <v>31.780034568251409</v>
      </c>
      <c r="AI54" s="154">
        <f t="shared" si="9"/>
        <v>31.873994509723559</v>
      </c>
      <c r="AJ54" s="154">
        <f t="shared" si="9"/>
        <v>31.755905502922872</v>
      </c>
      <c r="AK54" s="154">
        <f t="shared" si="9"/>
        <v>33.418304782671356</v>
      </c>
      <c r="AL54" s="154">
        <f t="shared" si="9"/>
        <v>32.936953963497956</v>
      </c>
      <c r="AM54" s="155">
        <f t="shared" si="9"/>
        <v>32.729292482996328</v>
      </c>
      <c r="AN54" s="273">
        <f t="shared" si="9"/>
        <v>27.117631889576359</v>
      </c>
      <c r="AO54" s="154">
        <f t="shared" si="9"/>
        <v>27.470759065202969</v>
      </c>
      <c r="AP54" s="154">
        <f t="shared" si="9"/>
        <v>26.737496389627253</v>
      </c>
      <c r="AQ54" s="154">
        <f t="shared" si="9"/>
        <v>25.839316559050857</v>
      </c>
      <c r="AR54" s="154">
        <f t="shared" si="9"/>
        <v>27.014386795313982</v>
      </c>
      <c r="AS54" s="154">
        <f t="shared" si="9"/>
        <v>27.850511213133572</v>
      </c>
      <c r="AT54" s="154">
        <f t="shared" si="9"/>
        <v>27.435651347001809</v>
      </c>
      <c r="AU54" s="154">
        <f t="shared" si="9"/>
        <v>27.464380908111963</v>
      </c>
      <c r="AV54" s="154">
        <f t="shared" si="9"/>
        <v>27.499855969591664</v>
      </c>
      <c r="AW54" s="154">
        <f t="shared" si="9"/>
        <v>25.393375470428481</v>
      </c>
      <c r="AX54" s="154">
        <f t="shared" si="9"/>
        <v>25.616626888766476</v>
      </c>
      <c r="AY54" s="154">
        <f t="shared" si="9"/>
        <v>25.451964904412776</v>
      </c>
      <c r="AZ54" s="154">
        <f t="shared" si="9"/>
        <v>28.667621935843727</v>
      </c>
      <c r="BA54" s="154">
        <f t="shared" si="9"/>
        <v>25.226894255319365</v>
      </c>
    </row>
    <row r="55" spans="2:53" ht="12.75">
      <c r="B55" s="99" t="s">
        <v>105</v>
      </c>
      <c r="C55" s="153" t="s">
        <v>127</v>
      </c>
      <c r="D55" s="154" t="s">
        <v>127</v>
      </c>
      <c r="E55" s="154" t="s">
        <v>127</v>
      </c>
      <c r="F55" s="154" t="s">
        <v>127</v>
      </c>
      <c r="G55" s="154" t="s">
        <v>127</v>
      </c>
      <c r="H55" s="154" t="s">
        <v>127</v>
      </c>
      <c r="I55" s="154" t="s">
        <v>127</v>
      </c>
      <c r="J55" s="154" t="s">
        <v>127</v>
      </c>
      <c r="K55" s="154" t="s">
        <v>127</v>
      </c>
      <c r="L55" s="154" t="s">
        <v>127</v>
      </c>
      <c r="M55" s="154" t="s">
        <v>127</v>
      </c>
      <c r="N55" s="156" t="s">
        <v>127</v>
      </c>
      <c r="O55" s="155">
        <f t="shared" si="9"/>
        <v>-26.467025647709448</v>
      </c>
      <c r="P55" s="154">
        <f t="shared" si="9"/>
        <v>-39.916427638159412</v>
      </c>
      <c r="Q55" s="154">
        <f t="shared" si="9"/>
        <v>-36.441071783354658</v>
      </c>
      <c r="R55" s="154">
        <f t="shared" si="9"/>
        <v>-3.5593515750790061</v>
      </c>
      <c r="S55" s="154">
        <f t="shared" si="9"/>
        <v>-7.3799281024170682</v>
      </c>
      <c r="T55" s="154">
        <f t="shared" si="9"/>
        <v>-12.830371065909361</v>
      </c>
      <c r="U55" s="154">
        <f t="shared" si="9"/>
        <v>-11.978908445035728</v>
      </c>
      <c r="V55" s="154">
        <f t="shared" si="9"/>
        <v>-16.149483598916731</v>
      </c>
      <c r="W55" s="154">
        <f t="shared" si="9"/>
        <v>-15.312059701873196</v>
      </c>
      <c r="X55" s="154">
        <f t="shared" si="9"/>
        <v>-15.172350207336791</v>
      </c>
      <c r="Y55" s="154">
        <f t="shared" si="9"/>
        <v>-14.796325600514209</v>
      </c>
      <c r="Z55" s="154">
        <f t="shared" si="9"/>
        <v>-14.194887740009136</v>
      </c>
      <c r="AA55" s="155">
        <f t="shared" si="9"/>
        <v>-12.932820665583861</v>
      </c>
      <c r="AB55" s="154">
        <f t="shared" si="9"/>
        <v>-77.495587731966452</v>
      </c>
      <c r="AC55" s="154">
        <f t="shared" si="9"/>
        <v>-55.008112637120007</v>
      </c>
      <c r="AD55" s="154">
        <f t="shared" si="9"/>
        <v>-2.5355565035144991</v>
      </c>
      <c r="AE55" s="154">
        <f t="shared" si="9"/>
        <v>-9.0912138145384489</v>
      </c>
      <c r="AF55" s="154">
        <f t="shared" si="9"/>
        <v>18.576826518891082</v>
      </c>
      <c r="AG55" s="154">
        <f t="shared" si="9"/>
        <v>11.768940617755291</v>
      </c>
      <c r="AH55" s="154">
        <f t="shared" si="9"/>
        <v>8.9407728384582015</v>
      </c>
      <c r="AI55" s="154">
        <f t="shared" si="9"/>
        <v>35.499183243861467</v>
      </c>
      <c r="AJ55" s="154">
        <f t="shared" si="9"/>
        <v>28.778583987429101</v>
      </c>
      <c r="AK55" s="154">
        <f t="shared" si="9"/>
        <v>22.349380382636582</v>
      </c>
      <c r="AL55" s="154">
        <f t="shared" si="9"/>
        <v>46.245359149453208</v>
      </c>
      <c r="AM55" s="155">
        <f t="shared" si="9"/>
        <v>56.267592020693343</v>
      </c>
      <c r="AN55" s="273">
        <f t="shared" si="9"/>
        <v>-12.109545615912737</v>
      </c>
      <c r="AO55" s="154">
        <f t="shared" si="9"/>
        <v>305.10241347012055</v>
      </c>
      <c r="AP55" s="154">
        <f t="shared" si="9"/>
        <v>-10.381443629670358</v>
      </c>
      <c r="AQ55" s="154">
        <f t="shared" si="9"/>
        <v>-10.670944450256442</v>
      </c>
      <c r="AR55" s="154">
        <f t="shared" si="9"/>
        <v>21.542692204043703</v>
      </c>
      <c r="AS55" s="154">
        <f t="shared" si="9"/>
        <v>29.543595499393632</v>
      </c>
      <c r="AT55" s="154">
        <f t="shared" si="9"/>
        <v>29.457214271864217</v>
      </c>
      <c r="AU55" s="154">
        <f t="shared" si="9"/>
        <v>34.385050939995665</v>
      </c>
      <c r="AV55" s="154">
        <f t="shared" si="9"/>
        <v>33.560660332209835</v>
      </c>
      <c r="AW55" s="154">
        <f t="shared" si="9"/>
        <v>34.265735034703198</v>
      </c>
      <c r="AX55" s="154">
        <f t="shared" si="9"/>
        <v>35.056052003119959</v>
      </c>
      <c r="AY55" s="154">
        <f t="shared" si="9"/>
        <v>23.126339020558191</v>
      </c>
      <c r="AZ55" s="154">
        <f t="shared" si="9"/>
        <v>251.18244378204821</v>
      </c>
      <c r="BA55" s="154">
        <f t="shared" si="9"/>
        <v>-15.830286047334084</v>
      </c>
    </row>
    <row r="56" spans="2:53" ht="12.75">
      <c r="B56" s="99" t="s">
        <v>273</v>
      </c>
      <c r="C56" s="153" t="s">
        <v>127</v>
      </c>
      <c r="D56" s="154" t="s">
        <v>127</v>
      </c>
      <c r="E56" s="154" t="s">
        <v>127</v>
      </c>
      <c r="F56" s="154" t="s">
        <v>127</v>
      </c>
      <c r="G56" s="154" t="s">
        <v>127</v>
      </c>
      <c r="H56" s="154" t="s">
        <v>127</v>
      </c>
      <c r="I56" s="154" t="s">
        <v>127</v>
      </c>
      <c r="J56" s="154" t="s">
        <v>127</v>
      </c>
      <c r="K56" s="154" t="s">
        <v>127</v>
      </c>
      <c r="L56" s="154" t="s">
        <v>127</v>
      </c>
      <c r="M56" s="154" t="s">
        <v>127</v>
      </c>
      <c r="N56" s="156" t="s">
        <v>127</v>
      </c>
      <c r="O56" s="155">
        <f t="shared" si="9"/>
        <v>8.3846643555203855</v>
      </c>
      <c r="P56" s="154">
        <f t="shared" si="9"/>
        <v>9.9513814432775831</v>
      </c>
      <c r="Q56" s="154">
        <f t="shared" si="9"/>
        <v>37.87716405295734</v>
      </c>
      <c r="R56" s="154">
        <f t="shared" si="9"/>
        <v>55.418667789423438</v>
      </c>
      <c r="S56" s="154">
        <f t="shared" si="9"/>
        <v>44.426124100737582</v>
      </c>
      <c r="T56" s="154">
        <f t="shared" si="9"/>
        <v>37.097077963305679</v>
      </c>
      <c r="U56" s="154">
        <f t="shared" si="9"/>
        <v>32.33602343532479</v>
      </c>
      <c r="V56" s="154">
        <f t="shared" si="9"/>
        <v>38.440751538711481</v>
      </c>
      <c r="W56" s="154">
        <f t="shared" si="9"/>
        <v>43.42074118817095</v>
      </c>
      <c r="X56" s="154">
        <f t="shared" si="9"/>
        <v>38.484723022803763</v>
      </c>
      <c r="Y56" s="154">
        <f t="shared" si="9"/>
        <v>35.040011545060281</v>
      </c>
      <c r="Z56" s="154">
        <f t="shared" si="9"/>
        <v>35.049255793040942</v>
      </c>
      <c r="AA56" s="155">
        <f t="shared" si="9"/>
        <v>28.360608918274892</v>
      </c>
      <c r="AB56" s="154">
        <f t="shared" si="9"/>
        <v>46.187471606539702</v>
      </c>
      <c r="AC56" s="154">
        <f t="shared" si="9"/>
        <v>30.577135474939013</v>
      </c>
      <c r="AD56" s="154">
        <f t="shared" si="9"/>
        <v>23.493656298053892</v>
      </c>
      <c r="AE56" s="154">
        <f t="shared" si="9"/>
        <v>24.403393240506773</v>
      </c>
      <c r="AF56" s="154">
        <f t="shared" si="9"/>
        <v>26.954052587767421</v>
      </c>
      <c r="AG56" s="154">
        <f t="shared" si="9"/>
        <v>34.961529811177485</v>
      </c>
      <c r="AH56" s="154">
        <f t="shared" si="9"/>
        <v>29.292877776434466</v>
      </c>
      <c r="AI56" s="154">
        <f t="shared" si="9"/>
        <v>28.626883118574199</v>
      </c>
      <c r="AJ56" s="154">
        <f t="shared" si="9"/>
        <v>29.365478227283006</v>
      </c>
      <c r="AK56" s="154">
        <f t="shared" si="9"/>
        <v>30.801926508070011</v>
      </c>
      <c r="AL56" s="154">
        <f t="shared" si="9"/>
        <v>32.65537620742208</v>
      </c>
      <c r="AM56" s="155">
        <f t="shared" si="9"/>
        <v>31.971354522370405</v>
      </c>
      <c r="AN56" s="273">
        <f t="shared" si="9"/>
        <v>164.39499065922536</v>
      </c>
      <c r="AO56" s="154">
        <f t="shared" si="9"/>
        <v>71.769826391550794</v>
      </c>
      <c r="AP56" s="154">
        <f t="shared" si="9"/>
        <v>50.983214173287735</v>
      </c>
      <c r="AQ56" s="154">
        <f t="shared" si="9"/>
        <v>40.4060105808841</v>
      </c>
      <c r="AR56" s="154">
        <f t="shared" si="9"/>
        <v>37.325676019234066</v>
      </c>
      <c r="AS56" s="154">
        <f t="shared" si="9"/>
        <v>29.573983090754126</v>
      </c>
      <c r="AT56" s="154">
        <f t="shared" si="9"/>
        <v>33.835570346288335</v>
      </c>
      <c r="AU56" s="154">
        <f t="shared" si="9"/>
        <v>31.811378490849449</v>
      </c>
      <c r="AV56" s="154">
        <f t="shared" si="9"/>
        <v>32.946753387429993</v>
      </c>
      <c r="AW56" s="154">
        <f t="shared" si="9"/>
        <v>33.810453441360096</v>
      </c>
      <c r="AX56" s="154">
        <f t="shared" si="9"/>
        <v>31.19054895080302</v>
      </c>
      <c r="AY56" s="154">
        <f t="shared" si="9"/>
        <v>33.321679511219401</v>
      </c>
      <c r="AZ56" s="154">
        <f t="shared" si="9"/>
        <v>-16.264352646172213</v>
      </c>
      <c r="BA56" s="154">
        <f t="shared" si="9"/>
        <v>6.85387425103184</v>
      </c>
    </row>
    <row r="57" spans="2:53" ht="12.75">
      <c r="B57" s="220" t="s">
        <v>104</v>
      </c>
      <c r="C57" s="153" t="s">
        <v>127</v>
      </c>
      <c r="D57" s="154" t="s">
        <v>127</v>
      </c>
      <c r="E57" s="154" t="s">
        <v>127</v>
      </c>
      <c r="F57" s="154" t="s">
        <v>127</v>
      </c>
      <c r="G57" s="154" t="s">
        <v>127</v>
      </c>
      <c r="H57" s="154" t="s">
        <v>127</v>
      </c>
      <c r="I57" s="154" t="s">
        <v>127</v>
      </c>
      <c r="J57" s="154" t="s">
        <v>127</v>
      </c>
      <c r="K57" s="154" t="s">
        <v>127</v>
      </c>
      <c r="L57" s="154" t="s">
        <v>127</v>
      </c>
      <c r="M57" s="154" t="s">
        <v>127</v>
      </c>
      <c r="N57" s="156" t="s">
        <v>127</v>
      </c>
      <c r="O57" s="155">
        <f t="shared" si="9"/>
        <v>-6.0457865352209268</v>
      </c>
      <c r="P57" s="154">
        <f t="shared" si="9"/>
        <v>-7.0201600318233091</v>
      </c>
      <c r="Q57" s="154">
        <f t="shared" si="9"/>
        <v>36.466653447528699</v>
      </c>
      <c r="R57" s="154">
        <f t="shared" si="9"/>
        <v>34.722410623655293</v>
      </c>
      <c r="S57" s="154">
        <f t="shared" si="9"/>
        <v>25.415689937868336</v>
      </c>
      <c r="T57" s="154">
        <f t="shared" si="9"/>
        <v>18.837375854310494</v>
      </c>
      <c r="U57" s="154">
        <f t="shared" si="9"/>
        <v>31.176323643179558</v>
      </c>
      <c r="V57" s="154">
        <f t="shared" si="9"/>
        <v>8.5961869255844192</v>
      </c>
      <c r="W57" s="154">
        <f t="shared" si="9"/>
        <v>4.5794239192640731</v>
      </c>
      <c r="X57" s="154">
        <f t="shared" si="9"/>
        <v>11.745927955946712</v>
      </c>
      <c r="Y57" s="154">
        <f t="shared" si="9"/>
        <v>14.894715212449157</v>
      </c>
      <c r="Z57" s="154">
        <f t="shared" si="9"/>
        <v>20.433989704719565</v>
      </c>
      <c r="AA57" s="155">
        <f t="shared" si="9"/>
        <v>36.221432454799952</v>
      </c>
      <c r="AB57" s="154">
        <f t="shared" si="9"/>
        <v>63.755159577006935</v>
      </c>
      <c r="AC57" s="154">
        <f t="shared" si="9"/>
        <v>75.843552798778887</v>
      </c>
      <c r="AD57" s="154">
        <f t="shared" si="9"/>
        <v>84.509753156412501</v>
      </c>
      <c r="AE57" s="154">
        <f t="shared" si="9"/>
        <v>78.208316224972378</v>
      </c>
      <c r="AF57" s="154">
        <f t="shared" si="9"/>
        <v>68.122757811682249</v>
      </c>
      <c r="AG57" s="154">
        <f t="shared" si="9"/>
        <v>35.320102166747716</v>
      </c>
      <c r="AH57" s="154">
        <f t="shared" si="9"/>
        <v>44.132387881682462</v>
      </c>
      <c r="AI57" s="154">
        <f t="shared" si="9"/>
        <v>43.488952325179838</v>
      </c>
      <c r="AJ57" s="154">
        <f t="shared" si="9"/>
        <v>39.951115730003664</v>
      </c>
      <c r="AK57" s="154">
        <f t="shared" si="9"/>
        <v>37.836908592792952</v>
      </c>
      <c r="AL57" s="154">
        <f t="shared" si="9"/>
        <v>33.140995252526153</v>
      </c>
      <c r="AM57" s="155">
        <f t="shared" si="9"/>
        <v>38.00895740509219</v>
      </c>
      <c r="AN57" s="273">
        <f t="shared" si="9"/>
        <v>-99.646772515753568</v>
      </c>
      <c r="AO57" s="154">
        <f t="shared" si="9"/>
        <v>6.6081718301161771</v>
      </c>
      <c r="AP57" s="154">
        <f t="shared" si="9"/>
        <v>21.243752247752496</v>
      </c>
      <c r="AQ57" s="154">
        <f t="shared" si="9"/>
        <v>29.576358531330413</v>
      </c>
      <c r="AR57" s="154">
        <f t="shared" si="9"/>
        <v>32.93426835350968</v>
      </c>
      <c r="AS57" s="154">
        <f t="shared" si="9"/>
        <v>57.710423759337715</v>
      </c>
      <c r="AT57" s="154">
        <f t="shared" si="9"/>
        <v>41.547909181667677</v>
      </c>
      <c r="AU57" s="154">
        <f t="shared" si="9"/>
        <v>43.121993435633158</v>
      </c>
      <c r="AV57" s="154">
        <f t="shared" si="9"/>
        <v>37.385471050227039</v>
      </c>
      <c r="AW57" s="154">
        <f t="shared" si="9"/>
        <v>34.511173854504079</v>
      </c>
      <c r="AX57" s="154">
        <f t="shared" si="9"/>
        <v>38.593686436469881</v>
      </c>
      <c r="AY57" s="154">
        <f t="shared" si="9"/>
        <v>27.175508877191774</v>
      </c>
      <c r="AZ57" s="341" t="s">
        <v>295</v>
      </c>
      <c r="BA57" s="154">
        <f>BA10/AO10*100-100</f>
        <v>38.470703011827254</v>
      </c>
    </row>
    <row r="58" spans="2:53" ht="12.75">
      <c r="B58" s="99" t="s">
        <v>103</v>
      </c>
      <c r="C58" s="153" t="s">
        <v>127</v>
      </c>
      <c r="D58" s="154" t="s">
        <v>127</v>
      </c>
      <c r="E58" s="154" t="s">
        <v>127</v>
      </c>
      <c r="F58" s="154" t="s">
        <v>127</v>
      </c>
      <c r="G58" s="154" t="s">
        <v>127</v>
      </c>
      <c r="H58" s="154" t="s">
        <v>127</v>
      </c>
      <c r="I58" s="154" t="s">
        <v>127</v>
      </c>
      <c r="J58" s="154" t="s">
        <v>127</v>
      </c>
      <c r="K58" s="154" t="s">
        <v>127</v>
      </c>
      <c r="L58" s="154" t="s">
        <v>127</v>
      </c>
      <c r="M58" s="154" t="s">
        <v>127</v>
      </c>
      <c r="N58" s="156" t="s">
        <v>127</v>
      </c>
      <c r="O58" s="155">
        <f t="shared" si="9"/>
        <v>27.276954897955434</v>
      </c>
      <c r="P58" s="154">
        <f t="shared" si="9"/>
        <v>16.921655797371855</v>
      </c>
      <c r="Q58" s="154">
        <f t="shared" si="9"/>
        <v>43.742457333917287</v>
      </c>
      <c r="R58" s="154">
        <f t="shared" si="9"/>
        <v>61.727961059054365</v>
      </c>
      <c r="S58" s="154">
        <f t="shared" si="9"/>
        <v>57.028095367119562</v>
      </c>
      <c r="T58" s="154">
        <f t="shared" si="9"/>
        <v>48.089129897799154</v>
      </c>
      <c r="U58" s="154">
        <f t="shared" si="9"/>
        <v>46.938006040768869</v>
      </c>
      <c r="V58" s="154">
        <f t="shared" si="9"/>
        <v>47.056193445374106</v>
      </c>
      <c r="W58" s="154">
        <f t="shared" si="9"/>
        <v>40.377134460149819</v>
      </c>
      <c r="X58" s="154">
        <f t="shared" si="9"/>
        <v>38.44378273986726</v>
      </c>
      <c r="Y58" s="154">
        <f t="shared" si="9"/>
        <v>38.349901314887859</v>
      </c>
      <c r="Z58" s="154">
        <f t="shared" si="9"/>
        <v>39.738136334092417</v>
      </c>
      <c r="AA58" s="155">
        <f t="shared" si="9"/>
        <v>40.430377739868391</v>
      </c>
      <c r="AB58" s="154">
        <f t="shared" si="9"/>
        <v>64.794749250252693</v>
      </c>
      <c r="AC58" s="154">
        <f t="shared" si="9"/>
        <v>50.895320687796641</v>
      </c>
      <c r="AD58" s="154">
        <f t="shared" si="9"/>
        <v>50.843166133140556</v>
      </c>
      <c r="AE58" s="154">
        <f t="shared" si="9"/>
        <v>48.04927756580193</v>
      </c>
      <c r="AF58" s="154">
        <f t="shared" si="9"/>
        <v>48.011701579838217</v>
      </c>
      <c r="AG58" s="154">
        <f t="shared" si="9"/>
        <v>45.772295122746584</v>
      </c>
      <c r="AH58" s="154">
        <f t="shared" si="9"/>
        <v>43.460035528688138</v>
      </c>
      <c r="AI58" s="154">
        <f t="shared" si="9"/>
        <v>44.931514929537087</v>
      </c>
      <c r="AJ58" s="154">
        <f t="shared" si="9"/>
        <v>44.529262293561175</v>
      </c>
      <c r="AK58" s="154">
        <f t="shared" si="9"/>
        <v>45.136103660495479</v>
      </c>
      <c r="AL58" s="154">
        <f t="shared" ref="AK58:BA60" si="10">AL11/Z11*100-100</f>
        <v>44.135329729367299</v>
      </c>
      <c r="AM58" s="155">
        <f t="shared" si="10"/>
        <v>42.800858781666733</v>
      </c>
      <c r="AN58" s="273">
        <f t="shared" si="10"/>
        <v>30.398679212749897</v>
      </c>
      <c r="AO58" s="154">
        <f t="shared" si="10"/>
        <v>23.310267744225598</v>
      </c>
      <c r="AP58" s="154">
        <f t="shared" si="10"/>
        <v>20.164381840770943</v>
      </c>
      <c r="AQ58" s="154">
        <f t="shared" si="10"/>
        <v>21.261892577620031</v>
      </c>
      <c r="AR58" s="154">
        <f t="shared" si="10"/>
        <v>19.50508801943991</v>
      </c>
      <c r="AS58" s="154">
        <f t="shared" si="10"/>
        <v>18.845353864965062</v>
      </c>
      <c r="AT58" s="154">
        <f t="shared" si="10"/>
        <v>19.959866320561261</v>
      </c>
      <c r="AU58" s="154">
        <f t="shared" si="10"/>
        <v>19.474099086680667</v>
      </c>
      <c r="AV58" s="154">
        <f t="shared" si="10"/>
        <v>20.235273750525323</v>
      </c>
      <c r="AW58" s="154">
        <f t="shared" si="10"/>
        <v>19.910053703632812</v>
      </c>
      <c r="AX58" s="154">
        <f t="shared" si="10"/>
        <v>20.804479207365148</v>
      </c>
      <c r="AY58" s="154">
        <f t="shared" si="10"/>
        <v>20.162546933594001</v>
      </c>
      <c r="AZ58" s="154">
        <f t="shared" si="10"/>
        <v>20.199951808011505</v>
      </c>
      <c r="BA58" s="154">
        <f t="shared" si="10"/>
        <v>4.112587063775635</v>
      </c>
    </row>
    <row r="59" spans="2:53" ht="12.75">
      <c r="B59" s="98" t="s">
        <v>102</v>
      </c>
      <c r="C59" s="153" t="s">
        <v>127</v>
      </c>
      <c r="D59" s="154" t="s">
        <v>127</v>
      </c>
      <c r="E59" s="154" t="s">
        <v>127</v>
      </c>
      <c r="F59" s="154" t="s">
        <v>127</v>
      </c>
      <c r="G59" s="154" t="s">
        <v>127</v>
      </c>
      <c r="H59" s="154" t="s">
        <v>127</v>
      </c>
      <c r="I59" s="154" t="s">
        <v>127</v>
      </c>
      <c r="J59" s="154" t="s">
        <v>127</v>
      </c>
      <c r="K59" s="154" t="s">
        <v>127</v>
      </c>
      <c r="L59" s="154" t="s">
        <v>127</v>
      </c>
      <c r="M59" s="154" t="s">
        <v>127</v>
      </c>
      <c r="N59" s="156" t="s">
        <v>127</v>
      </c>
      <c r="O59" s="152">
        <f t="shared" ref="O59:AJ72" si="11">O12/C12*100-100</f>
        <v>-6.1739680947920306</v>
      </c>
      <c r="P59" s="151">
        <f t="shared" si="11"/>
        <v>-62.692757505641424</v>
      </c>
      <c r="Q59" s="151">
        <f t="shared" si="11"/>
        <v>-21.890546982856876</v>
      </c>
      <c r="R59" s="151">
        <f t="shared" si="11"/>
        <v>-20.589208502478456</v>
      </c>
      <c r="S59" s="151">
        <f t="shared" si="11"/>
        <v>9.6679501862333836</v>
      </c>
      <c r="T59" s="151">
        <f t="shared" si="11"/>
        <v>16.543013055489709</v>
      </c>
      <c r="U59" s="151">
        <f t="shared" si="11"/>
        <v>27.934053758961269</v>
      </c>
      <c r="V59" s="151">
        <f t="shared" si="11"/>
        <v>39.041741858401906</v>
      </c>
      <c r="W59" s="151">
        <f t="shared" si="11"/>
        <v>49.708056642005459</v>
      </c>
      <c r="X59" s="151">
        <f t="shared" si="11"/>
        <v>60.346203359280082</v>
      </c>
      <c r="Y59" s="151">
        <f t="shared" si="11"/>
        <v>66.519353447364466</v>
      </c>
      <c r="Z59" s="151">
        <f t="shared" si="11"/>
        <v>75.143564315621433</v>
      </c>
      <c r="AA59" s="152">
        <f t="shared" si="11"/>
        <v>75.562957689181701</v>
      </c>
      <c r="AB59" s="151">
        <f t="shared" si="11"/>
        <v>2.2989999089348743</v>
      </c>
      <c r="AC59" s="151">
        <f t="shared" si="11"/>
        <v>-41.515193077135457</v>
      </c>
      <c r="AD59" s="151">
        <f t="shared" si="11"/>
        <v>-44.3381676751344</v>
      </c>
      <c r="AE59" s="151">
        <f t="shared" si="11"/>
        <v>-57.588222148546826</v>
      </c>
      <c r="AF59" s="151">
        <f t="shared" si="11"/>
        <v>-53.569191432113698</v>
      </c>
      <c r="AG59" s="151">
        <f t="shared" si="11"/>
        <v>-49.683637662831735</v>
      </c>
      <c r="AH59" s="151">
        <f t="shared" si="11"/>
        <v>-53.105477444284702</v>
      </c>
      <c r="AI59" s="151">
        <f t="shared" si="11"/>
        <v>-49.054420985774229</v>
      </c>
      <c r="AJ59" s="151">
        <f t="shared" si="11"/>
        <v>-47.744611650424773</v>
      </c>
      <c r="AK59" s="151">
        <f t="shared" si="10"/>
        <v>-37.552574596144403</v>
      </c>
      <c r="AL59" s="151">
        <f t="shared" si="10"/>
        <v>-24.64561336832142</v>
      </c>
      <c r="AM59" s="152">
        <f t="shared" si="10"/>
        <v>-13.634932251593995</v>
      </c>
      <c r="AN59" s="199">
        <f t="shared" si="10"/>
        <v>25.489517377793504</v>
      </c>
      <c r="AO59" s="151">
        <f t="shared" si="10"/>
        <v>36.60021047146526</v>
      </c>
      <c r="AP59" s="151">
        <f t="shared" si="10"/>
        <v>29.274342040545235</v>
      </c>
      <c r="AQ59" s="151">
        <f t="shared" si="10"/>
        <v>96.669449487600588</v>
      </c>
      <c r="AR59" s="151">
        <f t="shared" si="10"/>
        <v>93.200480137744677</v>
      </c>
      <c r="AS59" s="151">
        <f t="shared" si="10"/>
        <v>140.95924865530156</v>
      </c>
      <c r="AT59" s="151">
        <f t="shared" si="10"/>
        <v>147.21217080774943</v>
      </c>
      <c r="AU59" s="151">
        <f t="shared" si="10"/>
        <v>125.70404355567604</v>
      </c>
      <c r="AV59" s="151">
        <f t="shared" si="10"/>
        <v>101.29520295964792</v>
      </c>
      <c r="AW59" s="151">
        <f t="shared" si="10"/>
        <v>68.964948710472527</v>
      </c>
      <c r="AX59" s="151">
        <f t="shared" si="10"/>
        <v>39.977003928866878</v>
      </c>
      <c r="AY59" s="151">
        <f t="shared" si="10"/>
        <v>23.888191232248786</v>
      </c>
      <c r="AZ59" s="151">
        <f t="shared" si="10"/>
        <v>34.110591337701209</v>
      </c>
      <c r="BA59" s="151">
        <f t="shared" si="10"/>
        <v>9.8020643364406368</v>
      </c>
    </row>
    <row r="60" spans="2:53" ht="12.75">
      <c r="B60" s="98" t="s">
        <v>101</v>
      </c>
      <c r="C60" s="153" t="s">
        <v>127</v>
      </c>
      <c r="D60" s="154" t="s">
        <v>127</v>
      </c>
      <c r="E60" s="154" t="s">
        <v>127</v>
      </c>
      <c r="F60" s="154" t="s">
        <v>127</v>
      </c>
      <c r="G60" s="154" t="s">
        <v>127</v>
      </c>
      <c r="H60" s="154" t="s">
        <v>127</v>
      </c>
      <c r="I60" s="154" t="s">
        <v>127</v>
      </c>
      <c r="J60" s="154" t="s">
        <v>127</v>
      </c>
      <c r="K60" s="154" t="s">
        <v>127</v>
      </c>
      <c r="L60" s="154" t="s">
        <v>127</v>
      </c>
      <c r="M60" s="154" t="s">
        <v>127</v>
      </c>
      <c r="N60" s="156" t="s">
        <v>127</v>
      </c>
      <c r="O60" s="157">
        <f t="shared" si="11"/>
        <v>137.74007083216571</v>
      </c>
      <c r="P60" s="156">
        <f t="shared" si="11"/>
        <v>51.731864848052226</v>
      </c>
      <c r="Q60" s="156">
        <f t="shared" si="11"/>
        <v>42.052979871476396</v>
      </c>
      <c r="R60" s="156">
        <f t="shared" si="11"/>
        <v>57.822539015971785</v>
      </c>
      <c r="S60" s="156">
        <f t="shared" si="11"/>
        <v>25.707420376607004</v>
      </c>
      <c r="T60" s="156">
        <f t="shared" si="11"/>
        <v>26.987741596766142</v>
      </c>
      <c r="U60" s="156">
        <f t="shared" si="11"/>
        <v>38.122728634951812</v>
      </c>
      <c r="V60" s="156">
        <f t="shared" si="11"/>
        <v>31.16409650856653</v>
      </c>
      <c r="W60" s="156">
        <f t="shared" si="11"/>
        <v>-52.919931662031928</v>
      </c>
      <c r="X60" s="156">
        <f t="shared" si="11"/>
        <v>-45.976225731751278</v>
      </c>
      <c r="Y60" s="156">
        <f t="shared" si="11"/>
        <v>-43.841909832976143</v>
      </c>
      <c r="Z60" s="156">
        <f t="shared" si="11"/>
        <v>-42.353494675578482</v>
      </c>
      <c r="AA60" s="157">
        <f t="shared" si="11"/>
        <v>-38.358694377973855</v>
      </c>
      <c r="AB60" s="154">
        <f t="shared" si="11"/>
        <v>3.4525811557478647</v>
      </c>
      <c r="AC60" s="154">
        <f t="shared" si="11"/>
        <v>23.202494041985645</v>
      </c>
      <c r="AD60" s="154">
        <f t="shared" si="11"/>
        <v>11.009511907172183</v>
      </c>
      <c r="AE60" s="154">
        <f t="shared" si="11"/>
        <v>14.295622479986392</v>
      </c>
      <c r="AF60" s="154">
        <f t="shared" si="11"/>
        <v>19.746489983136144</v>
      </c>
      <c r="AG60" s="154">
        <f t="shared" si="11"/>
        <v>14.694290324621633</v>
      </c>
      <c r="AH60" s="154">
        <f t="shared" si="11"/>
        <v>14.904370890186726</v>
      </c>
      <c r="AI60" s="154">
        <f t="shared" si="11"/>
        <v>12.074096682152003</v>
      </c>
      <c r="AJ60" s="154">
        <f t="shared" si="11"/>
        <v>2.9808579508480761</v>
      </c>
      <c r="AK60" s="154">
        <f t="shared" si="10"/>
        <v>5.7383816199165523</v>
      </c>
      <c r="AL60" s="154">
        <f t="shared" si="10"/>
        <v>38.35808055096075</v>
      </c>
      <c r="AM60" s="155">
        <f t="shared" si="10"/>
        <v>66.201050354555292</v>
      </c>
      <c r="AN60" s="273">
        <f t="shared" si="10"/>
        <v>34.825265193714245</v>
      </c>
      <c r="AO60" s="154">
        <f t="shared" si="10"/>
        <v>35.495800548206148</v>
      </c>
      <c r="AP60" s="154">
        <f t="shared" si="10"/>
        <v>79.705518846304784</v>
      </c>
      <c r="AQ60" s="154">
        <f t="shared" si="10"/>
        <v>1696.3398412342972</v>
      </c>
      <c r="AR60" s="154">
        <f t="shared" si="10"/>
        <v>1408.1342624309875</v>
      </c>
      <c r="AS60" s="154">
        <f t="shared" si="10"/>
        <v>1182.3788333926827</v>
      </c>
      <c r="AT60" s="154">
        <f t="shared" si="10"/>
        <v>1001.9570798146053</v>
      </c>
      <c r="AU60" s="154">
        <f t="shared" si="10"/>
        <v>853.54538744461138</v>
      </c>
      <c r="AV60" s="154">
        <f t="shared" si="10"/>
        <v>745.96792080798446</v>
      </c>
      <c r="AW60" s="154">
        <f t="shared" si="10"/>
        <v>669.98351169029183</v>
      </c>
      <c r="AX60" s="154">
        <f t="shared" si="10"/>
        <v>461.4669027586632</v>
      </c>
      <c r="AY60" s="154">
        <f t="shared" si="10"/>
        <v>330.46375086929311</v>
      </c>
      <c r="AZ60" s="154">
        <f t="shared" si="10"/>
        <v>18.824577045520869</v>
      </c>
      <c r="BA60" s="154">
        <f t="shared" si="10"/>
        <v>13.018273245922174</v>
      </c>
    </row>
    <row r="61" spans="2:53" ht="12.75">
      <c r="B61" s="98"/>
      <c r="C61" s="153"/>
      <c r="D61" s="154" t="s">
        <v>127</v>
      </c>
      <c r="E61" s="154" t="s">
        <v>127</v>
      </c>
      <c r="F61" s="154" t="s">
        <v>127</v>
      </c>
      <c r="G61" s="154" t="s">
        <v>127</v>
      </c>
      <c r="H61" s="154" t="s">
        <v>127</v>
      </c>
      <c r="I61" s="154" t="s">
        <v>127</v>
      </c>
      <c r="J61" s="154" t="s">
        <v>127</v>
      </c>
      <c r="K61" s="154" t="s">
        <v>127</v>
      </c>
      <c r="L61" s="154" t="s">
        <v>127</v>
      </c>
      <c r="M61" s="154" t="s">
        <v>127</v>
      </c>
      <c r="N61" s="156" t="s">
        <v>127</v>
      </c>
      <c r="O61" s="155"/>
      <c r="P61" s="154"/>
      <c r="Q61" s="154"/>
      <c r="R61" s="154"/>
      <c r="S61" s="154"/>
      <c r="T61" s="154"/>
      <c r="U61" s="156"/>
      <c r="V61" s="156"/>
      <c r="W61" s="156"/>
      <c r="X61" s="156"/>
      <c r="Y61" s="156"/>
      <c r="Z61" s="156"/>
      <c r="AA61" s="155"/>
      <c r="AB61" s="156"/>
      <c r="AC61" s="156"/>
      <c r="AD61" s="156"/>
      <c r="AE61" s="156"/>
      <c r="AF61" s="156"/>
      <c r="AG61" s="156"/>
      <c r="AH61" s="156"/>
      <c r="AI61" s="156"/>
      <c r="AJ61" s="156"/>
      <c r="AK61" s="156"/>
      <c r="AL61" s="156"/>
      <c r="AM61" s="157"/>
      <c r="AN61" s="275"/>
      <c r="AO61" s="156"/>
      <c r="AP61" s="156"/>
      <c r="AQ61" s="156"/>
      <c r="AR61" s="156"/>
      <c r="AS61" s="156"/>
      <c r="AT61" s="156"/>
      <c r="AU61" s="156"/>
      <c r="AV61" s="156"/>
      <c r="AW61" s="156"/>
      <c r="AX61" s="156"/>
      <c r="AY61" s="156"/>
      <c r="AZ61" s="156"/>
      <c r="BA61" s="156"/>
    </row>
    <row r="62" spans="2:53" ht="12.75">
      <c r="B62" s="122" t="s">
        <v>100</v>
      </c>
      <c r="C62" s="191" t="s">
        <v>127</v>
      </c>
      <c r="D62" s="159" t="s">
        <v>127</v>
      </c>
      <c r="E62" s="159" t="s">
        <v>127</v>
      </c>
      <c r="F62" s="159" t="s">
        <v>127</v>
      </c>
      <c r="G62" s="159" t="s">
        <v>127</v>
      </c>
      <c r="H62" s="159" t="s">
        <v>127</v>
      </c>
      <c r="I62" s="159" t="s">
        <v>127</v>
      </c>
      <c r="J62" s="159" t="s">
        <v>127</v>
      </c>
      <c r="K62" s="159" t="s">
        <v>127</v>
      </c>
      <c r="L62" s="159" t="s">
        <v>127</v>
      </c>
      <c r="M62" s="159" t="s">
        <v>127</v>
      </c>
      <c r="N62" s="159" t="s">
        <v>127</v>
      </c>
      <c r="O62" s="159">
        <f t="shared" si="11"/>
        <v>6.6331164407580303</v>
      </c>
      <c r="P62" s="159">
        <f t="shared" si="11"/>
        <v>17.330266702376562</v>
      </c>
      <c r="Q62" s="159">
        <f t="shared" si="11"/>
        <v>20.348521258367128</v>
      </c>
      <c r="R62" s="159">
        <f t="shared" si="11"/>
        <v>17.187856718589373</v>
      </c>
      <c r="S62" s="159">
        <f t="shared" si="11"/>
        <v>20.443292681821987</v>
      </c>
      <c r="T62" s="159">
        <f t="shared" si="11"/>
        <v>22.506147513288226</v>
      </c>
      <c r="U62" s="159">
        <f t="shared" si="11"/>
        <v>24.355930514397045</v>
      </c>
      <c r="V62" s="159">
        <f t="shared" si="11"/>
        <v>25.49260699158225</v>
      </c>
      <c r="W62" s="159">
        <f t="shared" si="11"/>
        <v>24.661384216036836</v>
      </c>
      <c r="X62" s="159">
        <f t="shared" si="11"/>
        <v>24.966181756624906</v>
      </c>
      <c r="Y62" s="159">
        <f t="shared" si="11"/>
        <v>23.946332989138725</v>
      </c>
      <c r="Z62" s="159">
        <f t="shared" si="11"/>
        <v>27.140813292999184</v>
      </c>
      <c r="AA62" s="202">
        <f t="shared" si="11"/>
        <v>34.097527113572511</v>
      </c>
      <c r="AB62" s="159">
        <f t="shared" si="11"/>
        <v>-13.93361101423956</v>
      </c>
      <c r="AC62" s="159">
        <f t="shared" si="11"/>
        <v>4.9714422431075462</v>
      </c>
      <c r="AD62" s="159">
        <f t="shared" si="11"/>
        <v>28.856249800356863</v>
      </c>
      <c r="AE62" s="159">
        <f t="shared" si="11"/>
        <v>26.331169511453552</v>
      </c>
      <c r="AF62" s="159">
        <f t="shared" si="11"/>
        <v>23.640238146248066</v>
      </c>
      <c r="AG62" s="159">
        <f t="shared" si="11"/>
        <v>22.278331311656288</v>
      </c>
      <c r="AH62" s="159">
        <f t="shared" si="11"/>
        <v>20.955410865458063</v>
      </c>
      <c r="AI62" s="159">
        <f t="shared" si="11"/>
        <v>22.389684084291133</v>
      </c>
      <c r="AJ62" s="159">
        <f t="shared" si="11"/>
        <v>26.08993597283127</v>
      </c>
      <c r="AK62" s="159">
        <f t="shared" ref="AK62:BA62" si="12">AK15/Y15*100-100</f>
        <v>23.957619907032864</v>
      </c>
      <c r="AL62" s="159">
        <f t="shared" si="12"/>
        <v>22.421905150417572</v>
      </c>
      <c r="AM62" s="218">
        <f t="shared" si="12"/>
        <v>18.715579775827877</v>
      </c>
      <c r="AN62" s="276">
        <f t="shared" si="12"/>
        <v>57.931439672027864</v>
      </c>
      <c r="AO62" s="159">
        <f t="shared" si="12"/>
        <v>51.639460814130615</v>
      </c>
      <c r="AP62" s="159">
        <f t="shared" si="12"/>
        <v>31.67929459301493</v>
      </c>
      <c r="AQ62" s="159">
        <f t="shared" si="12"/>
        <v>24.047762776782506</v>
      </c>
      <c r="AR62" s="159">
        <f t="shared" si="12"/>
        <v>22.166074449985246</v>
      </c>
      <c r="AS62" s="159">
        <f t="shared" si="12"/>
        <v>21.842889780084064</v>
      </c>
      <c r="AT62" s="159">
        <f t="shared" si="12"/>
        <v>20.141117490721456</v>
      </c>
      <c r="AU62" s="159">
        <f t="shared" si="12"/>
        <v>21.312259229279661</v>
      </c>
      <c r="AV62" s="159">
        <f t="shared" si="12"/>
        <v>21.311740817700468</v>
      </c>
      <c r="AW62" s="159">
        <f t="shared" si="12"/>
        <v>23.478573917167694</v>
      </c>
      <c r="AX62" s="159">
        <f t="shared" si="12"/>
        <v>22.2528151930441</v>
      </c>
      <c r="AY62" s="159">
        <f t="shared" si="12"/>
        <v>22.538132584711136</v>
      </c>
      <c r="AZ62" s="159">
        <f t="shared" si="12"/>
        <v>9.2991232279503464</v>
      </c>
      <c r="BA62" s="159">
        <f t="shared" si="12"/>
        <v>2.384926863323571</v>
      </c>
    </row>
    <row r="63" spans="2:53" ht="12.75">
      <c r="B63" s="31" t="s">
        <v>99</v>
      </c>
      <c r="C63" s="153"/>
      <c r="D63" s="154" t="s">
        <v>127</v>
      </c>
      <c r="E63" s="154" t="s">
        <v>127</v>
      </c>
      <c r="F63" s="154" t="s">
        <v>127</v>
      </c>
      <c r="G63" s="154" t="s">
        <v>127</v>
      </c>
      <c r="H63" s="154" t="s">
        <v>127</v>
      </c>
      <c r="I63" s="154" t="s">
        <v>127</v>
      </c>
      <c r="J63" s="154" t="s">
        <v>127</v>
      </c>
      <c r="K63" s="154" t="s">
        <v>127</v>
      </c>
      <c r="L63" s="154" t="s">
        <v>127</v>
      </c>
      <c r="M63" s="154" t="s">
        <v>127</v>
      </c>
      <c r="N63" s="156" t="s">
        <v>127</v>
      </c>
      <c r="O63" s="162"/>
      <c r="P63" s="161"/>
      <c r="Q63" s="161"/>
      <c r="R63" s="161"/>
      <c r="S63" s="161"/>
      <c r="T63" s="161"/>
      <c r="U63" s="163"/>
      <c r="V63" s="163"/>
      <c r="W63" s="163"/>
      <c r="X63" s="163"/>
      <c r="Y63" s="163"/>
      <c r="Z63" s="163"/>
      <c r="AA63" s="162"/>
      <c r="AB63" s="163"/>
      <c r="AC63" s="163"/>
      <c r="AD63" s="163"/>
      <c r="AE63" s="163"/>
      <c r="AF63" s="163"/>
      <c r="AG63" s="163"/>
      <c r="AH63" s="163"/>
      <c r="AI63" s="163"/>
      <c r="AJ63" s="163"/>
      <c r="AK63" s="163"/>
      <c r="AL63" s="163"/>
      <c r="AM63" s="217"/>
      <c r="AN63" s="277"/>
      <c r="AO63" s="163"/>
      <c r="AP63" s="163"/>
      <c r="AQ63" s="163"/>
      <c r="AR63" s="163"/>
      <c r="AS63" s="163"/>
      <c r="AT63" s="163"/>
      <c r="AU63" s="163"/>
      <c r="AV63" s="163"/>
      <c r="AW63" s="163"/>
      <c r="AX63" s="163"/>
      <c r="AY63" s="163"/>
      <c r="AZ63" s="163"/>
      <c r="BA63" s="163"/>
    </row>
    <row r="64" spans="2:53" ht="12.75">
      <c r="B64" s="21" t="s">
        <v>98</v>
      </c>
      <c r="C64" s="153" t="s">
        <v>127</v>
      </c>
      <c r="D64" s="154" t="s">
        <v>127</v>
      </c>
      <c r="E64" s="154" t="s">
        <v>127</v>
      </c>
      <c r="F64" s="154" t="s">
        <v>127</v>
      </c>
      <c r="G64" s="154" t="s">
        <v>127</v>
      </c>
      <c r="H64" s="154" t="s">
        <v>127</v>
      </c>
      <c r="I64" s="154" t="s">
        <v>127</v>
      </c>
      <c r="J64" s="154" t="s">
        <v>127</v>
      </c>
      <c r="K64" s="154" t="s">
        <v>127</v>
      </c>
      <c r="L64" s="154" t="s">
        <v>127</v>
      </c>
      <c r="M64" s="154" t="s">
        <v>127</v>
      </c>
      <c r="N64" s="156" t="s">
        <v>127</v>
      </c>
      <c r="O64" s="155">
        <f t="shared" si="11"/>
        <v>31.386035192383702</v>
      </c>
      <c r="P64" s="154">
        <f t="shared" si="11"/>
        <v>69.007484872407133</v>
      </c>
      <c r="Q64" s="154">
        <f t="shared" si="11"/>
        <v>78.120503160058774</v>
      </c>
      <c r="R64" s="154">
        <f t="shared" si="11"/>
        <v>70.917024218346171</v>
      </c>
      <c r="S64" s="154">
        <f t="shared" si="11"/>
        <v>73.859225812079188</v>
      </c>
      <c r="T64" s="154">
        <f t="shared" si="11"/>
        <v>69.978531035896253</v>
      </c>
      <c r="U64" s="154">
        <f t="shared" si="11"/>
        <v>66.264031728618676</v>
      </c>
      <c r="V64" s="154">
        <f t="shared" si="11"/>
        <v>67.016632679887408</v>
      </c>
      <c r="W64" s="154">
        <f t="shared" si="11"/>
        <v>67.785112715214183</v>
      </c>
      <c r="X64" s="154">
        <f t="shared" si="11"/>
        <v>65.366770865663938</v>
      </c>
      <c r="Y64" s="154">
        <f t="shared" si="11"/>
        <v>56.093828524268218</v>
      </c>
      <c r="Z64" s="154">
        <f t="shared" si="11"/>
        <v>59.255800340337828</v>
      </c>
      <c r="AA64" s="155">
        <f t="shared" si="11"/>
        <v>56.650830800475148</v>
      </c>
      <c r="AB64" s="154">
        <f t="shared" si="11"/>
        <v>-21.346997095611471</v>
      </c>
      <c r="AC64" s="154">
        <f t="shared" si="11"/>
        <v>-10.807525039517159</v>
      </c>
      <c r="AD64" s="154">
        <f t="shared" si="11"/>
        <v>52.922453966102097</v>
      </c>
      <c r="AE64" s="154">
        <f t="shared" si="11"/>
        <v>30.124929155179814</v>
      </c>
      <c r="AF64" s="154">
        <f t="shared" si="11"/>
        <v>17.904371412128953</v>
      </c>
      <c r="AG64" s="154">
        <f t="shared" si="11"/>
        <v>13.00915672078078</v>
      </c>
      <c r="AH64" s="154">
        <f t="shared" si="11"/>
        <v>7.1151792153840745</v>
      </c>
      <c r="AI64" s="154">
        <f t="shared" si="11"/>
        <v>7.9561201033426556</v>
      </c>
      <c r="AJ64" s="154">
        <f t="shared" si="11"/>
        <v>24.837011034646864</v>
      </c>
      <c r="AK64" s="154">
        <f t="shared" ref="AK64:BA74" si="13">AK17/Y17*100-100</f>
        <v>24.013945150364862</v>
      </c>
      <c r="AL64" s="154">
        <f t="shared" si="13"/>
        <v>17.71942270924167</v>
      </c>
      <c r="AM64" s="155">
        <f t="shared" si="13"/>
        <v>14.481216485619598</v>
      </c>
      <c r="AN64" s="273">
        <f t="shared" si="13"/>
        <v>32.573479039248895</v>
      </c>
      <c r="AO64" s="154">
        <f t="shared" si="13"/>
        <v>23.793941686077119</v>
      </c>
      <c r="AP64" s="154">
        <f t="shared" si="13"/>
        <v>17.320017049708468</v>
      </c>
      <c r="AQ64" s="154">
        <f t="shared" si="13"/>
        <v>17.532505453726117</v>
      </c>
      <c r="AR64" s="154">
        <f t="shared" si="13"/>
        <v>19.896517847561526</v>
      </c>
      <c r="AS64" s="154">
        <f t="shared" si="13"/>
        <v>17.292586082791345</v>
      </c>
      <c r="AT64" s="154">
        <f t="shared" si="13"/>
        <v>17.490288918344945</v>
      </c>
      <c r="AU64" s="154">
        <f t="shared" si="13"/>
        <v>18.64526559652704</v>
      </c>
      <c r="AV64" s="154">
        <f t="shared" si="13"/>
        <v>20.713629519308526</v>
      </c>
      <c r="AW64" s="154">
        <f t="shared" si="13"/>
        <v>25.879881412961154</v>
      </c>
      <c r="AX64" s="154">
        <f t="shared" si="13"/>
        <v>21.876478749536929</v>
      </c>
      <c r="AY64" s="154">
        <f t="shared" si="13"/>
        <v>20.667366828961022</v>
      </c>
      <c r="AZ64" s="154">
        <f t="shared" si="13"/>
        <v>9.1648246442612304</v>
      </c>
      <c r="BA64" s="154">
        <f t="shared" si="13"/>
        <v>6.2253494759322479</v>
      </c>
    </row>
    <row r="65" spans="2:53" ht="12.75">
      <c r="B65" s="21" t="s">
        <v>97</v>
      </c>
      <c r="C65" s="153" t="s">
        <v>127</v>
      </c>
      <c r="D65" s="154" t="s">
        <v>127</v>
      </c>
      <c r="E65" s="154" t="s">
        <v>127</v>
      </c>
      <c r="F65" s="154" t="s">
        <v>127</v>
      </c>
      <c r="G65" s="154" t="s">
        <v>127</v>
      </c>
      <c r="H65" s="154" t="s">
        <v>127</v>
      </c>
      <c r="I65" s="154" t="s">
        <v>127</v>
      </c>
      <c r="J65" s="154" t="s">
        <v>127</v>
      </c>
      <c r="K65" s="154" t="s">
        <v>127</v>
      </c>
      <c r="L65" s="154" t="s">
        <v>127</v>
      </c>
      <c r="M65" s="154" t="s">
        <v>127</v>
      </c>
      <c r="N65" s="156" t="s">
        <v>127</v>
      </c>
      <c r="O65" s="155">
        <f t="shared" si="11"/>
        <v>84.351802782496264</v>
      </c>
      <c r="P65" s="154">
        <f t="shared" si="11"/>
        <v>82.850136514092867</v>
      </c>
      <c r="Q65" s="154">
        <f t="shared" si="11"/>
        <v>120.37652133619687</v>
      </c>
      <c r="R65" s="154">
        <f t="shared" si="11"/>
        <v>154.87319721408085</v>
      </c>
      <c r="S65" s="154">
        <f t="shared" si="11"/>
        <v>166.167885653008</v>
      </c>
      <c r="T65" s="154">
        <f t="shared" si="11"/>
        <v>179.33998689066709</v>
      </c>
      <c r="U65" s="154">
        <f t="shared" si="11"/>
        <v>165.43474617940819</v>
      </c>
      <c r="V65" s="154">
        <f t="shared" si="11"/>
        <v>153.2247268955168</v>
      </c>
      <c r="W65" s="154">
        <f t="shared" si="11"/>
        <v>144.22170854939296</v>
      </c>
      <c r="X65" s="154">
        <f t="shared" si="11"/>
        <v>121.26048471029463</v>
      </c>
      <c r="Y65" s="154">
        <f t="shared" si="11"/>
        <v>111.34740553912602</v>
      </c>
      <c r="Z65" s="154">
        <f t="shared" si="11"/>
        <v>101.25403983490932</v>
      </c>
      <c r="AA65" s="155">
        <f t="shared" si="11"/>
        <v>90.053788145234222</v>
      </c>
      <c r="AB65" s="154">
        <f t="shared" si="11"/>
        <v>83.508452783526735</v>
      </c>
      <c r="AC65" s="154">
        <f t="shared" si="11"/>
        <v>67.41658844778857</v>
      </c>
      <c r="AD65" s="154">
        <f t="shared" si="11"/>
        <v>54.813182614930781</v>
      </c>
      <c r="AE65" s="154">
        <f t="shared" si="11"/>
        <v>47.304846485653115</v>
      </c>
      <c r="AF65" s="154">
        <f t="shared" si="11"/>
        <v>28.98289201807242</v>
      </c>
      <c r="AG65" s="154">
        <f t="shared" si="11"/>
        <v>27.62949082071114</v>
      </c>
      <c r="AH65" s="154">
        <f t="shared" si="11"/>
        <v>23.736167562773943</v>
      </c>
      <c r="AI65" s="154">
        <f t="shared" si="11"/>
        <v>25.326008893674782</v>
      </c>
      <c r="AJ65" s="154">
        <f t="shared" si="11"/>
        <v>22.765955744932725</v>
      </c>
      <c r="AK65" s="154">
        <f t="shared" si="13"/>
        <v>20.76470125296585</v>
      </c>
      <c r="AL65" s="154">
        <f t="shared" si="13"/>
        <v>18.266061403302672</v>
      </c>
      <c r="AM65" s="155">
        <f t="shared" si="13"/>
        <v>14.124688211517451</v>
      </c>
      <c r="AN65" s="273">
        <f t="shared" si="13"/>
        <v>0.16018286845817897</v>
      </c>
      <c r="AO65" s="154">
        <f t="shared" si="13"/>
        <v>-6.9087125256231019</v>
      </c>
      <c r="AP65" s="154">
        <f t="shared" si="13"/>
        <v>-4.156411336117003</v>
      </c>
      <c r="AQ65" s="154">
        <f t="shared" si="13"/>
        <v>-5.0207307140031503</v>
      </c>
      <c r="AR65" s="154">
        <f t="shared" si="13"/>
        <v>3.4022851185949463</v>
      </c>
      <c r="AS65" s="154">
        <f t="shared" si="13"/>
        <v>5.7717192966901649</v>
      </c>
      <c r="AT65" s="154">
        <f t="shared" si="13"/>
        <v>9.8170699206889083</v>
      </c>
      <c r="AU65" s="154">
        <f t="shared" si="13"/>
        <v>9.5321815713807609</v>
      </c>
      <c r="AV65" s="154">
        <f t="shared" si="13"/>
        <v>13.084299923908134</v>
      </c>
      <c r="AW65" s="154">
        <f t="shared" si="13"/>
        <v>14.870028984744124</v>
      </c>
      <c r="AX65" s="154">
        <f t="shared" si="13"/>
        <v>20.352161619575156</v>
      </c>
      <c r="AY65" s="154">
        <f t="shared" si="13"/>
        <v>25.265749266654012</v>
      </c>
      <c r="AZ65" s="154">
        <f t="shared" si="13"/>
        <v>16.176028081502068</v>
      </c>
      <c r="BA65" s="154">
        <f t="shared" si="13"/>
        <v>24.609025571677833</v>
      </c>
    </row>
    <row r="66" spans="2:53" ht="25.5">
      <c r="B66" s="21" t="s">
        <v>96</v>
      </c>
      <c r="C66" s="153" t="s">
        <v>127</v>
      </c>
      <c r="D66" s="154" t="s">
        <v>127</v>
      </c>
      <c r="E66" s="154" t="s">
        <v>127</v>
      </c>
      <c r="F66" s="154" t="s">
        <v>127</v>
      </c>
      <c r="G66" s="154" t="s">
        <v>127</v>
      </c>
      <c r="H66" s="154" t="s">
        <v>127</v>
      </c>
      <c r="I66" s="154" t="s">
        <v>127</v>
      </c>
      <c r="J66" s="154" t="s">
        <v>127</v>
      </c>
      <c r="K66" s="154" t="s">
        <v>127</v>
      </c>
      <c r="L66" s="154" t="s">
        <v>127</v>
      </c>
      <c r="M66" s="154" t="s">
        <v>127</v>
      </c>
      <c r="N66" s="156" t="s">
        <v>127</v>
      </c>
      <c r="O66" s="155">
        <f t="shared" si="11"/>
        <v>13.85037497984321</v>
      </c>
      <c r="P66" s="154">
        <f t="shared" si="11"/>
        <v>3.1260440295431806</v>
      </c>
      <c r="Q66" s="154">
        <f t="shared" si="11"/>
        <v>14.865505039520954</v>
      </c>
      <c r="R66" s="154">
        <f t="shared" si="11"/>
        <v>17.987388286668661</v>
      </c>
      <c r="S66" s="154">
        <f t="shared" si="11"/>
        <v>17.256038287283729</v>
      </c>
      <c r="T66" s="154">
        <f t="shared" si="11"/>
        <v>17.386714358615848</v>
      </c>
      <c r="U66" s="154">
        <f t="shared" si="11"/>
        <v>20.170937344461109</v>
      </c>
      <c r="V66" s="154">
        <f t="shared" si="11"/>
        <v>22.136053247074642</v>
      </c>
      <c r="W66" s="154">
        <f t="shared" si="11"/>
        <v>22.447514557425379</v>
      </c>
      <c r="X66" s="154">
        <f t="shared" si="11"/>
        <v>24.433917064530092</v>
      </c>
      <c r="Y66" s="154">
        <f t="shared" si="11"/>
        <v>23.707838525193097</v>
      </c>
      <c r="Z66" s="154">
        <f t="shared" si="11"/>
        <v>22.128375611319328</v>
      </c>
      <c r="AA66" s="155">
        <f t="shared" si="11"/>
        <v>22.466643216653196</v>
      </c>
      <c r="AB66" s="154">
        <f t="shared" si="11"/>
        <v>18.663366397111744</v>
      </c>
      <c r="AC66" s="154">
        <f t="shared" si="11"/>
        <v>16.989999354714485</v>
      </c>
      <c r="AD66" s="154">
        <f t="shared" si="11"/>
        <v>29.473988915515349</v>
      </c>
      <c r="AE66" s="154">
        <f t="shared" si="11"/>
        <v>29.369879597581217</v>
      </c>
      <c r="AF66" s="154">
        <f t="shared" si="11"/>
        <v>31.862240117650543</v>
      </c>
      <c r="AG66" s="154">
        <f t="shared" si="11"/>
        <v>33.338030592916567</v>
      </c>
      <c r="AH66" s="154">
        <f t="shared" si="11"/>
        <v>31.098934152601402</v>
      </c>
      <c r="AI66" s="154">
        <f t="shared" si="11"/>
        <v>30.142323438327651</v>
      </c>
      <c r="AJ66" s="154">
        <f t="shared" si="11"/>
        <v>28.743562536531527</v>
      </c>
      <c r="AK66" s="154">
        <f t="shared" si="13"/>
        <v>27.195430400406508</v>
      </c>
      <c r="AL66" s="154">
        <f t="shared" si="13"/>
        <v>29.31131183822427</v>
      </c>
      <c r="AM66" s="155">
        <f t="shared" si="13"/>
        <v>31.160240637360602</v>
      </c>
      <c r="AN66" s="273">
        <f t="shared" si="13"/>
        <v>35.46437759558134</v>
      </c>
      <c r="AO66" s="154">
        <f t="shared" si="13"/>
        <v>39.609786369267653</v>
      </c>
      <c r="AP66" s="154">
        <f t="shared" si="13"/>
        <v>28.725922133366737</v>
      </c>
      <c r="AQ66" s="154">
        <f t="shared" si="13"/>
        <v>28.356836844696915</v>
      </c>
      <c r="AR66" s="154">
        <f t="shared" si="13"/>
        <v>26.347389667647462</v>
      </c>
      <c r="AS66" s="154">
        <f t="shared" si="13"/>
        <v>25.415627682492541</v>
      </c>
      <c r="AT66" s="154">
        <f t="shared" si="13"/>
        <v>27.38037528311051</v>
      </c>
      <c r="AU66" s="154">
        <f t="shared" si="13"/>
        <v>26.700398916415764</v>
      </c>
      <c r="AV66" s="154">
        <f t="shared" si="13"/>
        <v>26.03332716243338</v>
      </c>
      <c r="AW66" s="154">
        <f t="shared" si="13"/>
        <v>26.359688299585727</v>
      </c>
      <c r="AX66" s="154">
        <f t="shared" si="13"/>
        <v>24.84792691824363</v>
      </c>
      <c r="AY66" s="154">
        <f t="shared" si="13"/>
        <v>22.567920344753119</v>
      </c>
      <c r="AZ66" s="154">
        <f t="shared" si="13"/>
        <v>41.808246976283641</v>
      </c>
      <c r="BA66" s="154">
        <f t="shared" si="13"/>
        <v>40.909399690108415</v>
      </c>
    </row>
    <row r="67" spans="2:53" ht="12.75">
      <c r="B67" s="21" t="s">
        <v>240</v>
      </c>
      <c r="C67" s="153" t="s">
        <v>127</v>
      </c>
      <c r="D67" s="154" t="s">
        <v>127</v>
      </c>
      <c r="E67" s="154" t="s">
        <v>127</v>
      </c>
      <c r="F67" s="154" t="s">
        <v>127</v>
      </c>
      <c r="G67" s="154" t="s">
        <v>127</v>
      </c>
      <c r="H67" s="154" t="s">
        <v>127</v>
      </c>
      <c r="I67" s="154" t="s">
        <v>127</v>
      </c>
      <c r="J67" s="154" t="s">
        <v>127</v>
      </c>
      <c r="K67" s="154" t="s">
        <v>127</v>
      </c>
      <c r="L67" s="154" t="s">
        <v>127</v>
      </c>
      <c r="M67" s="154" t="s">
        <v>127</v>
      </c>
      <c r="N67" s="156" t="s">
        <v>127</v>
      </c>
      <c r="O67" s="155">
        <f t="shared" si="11"/>
        <v>-16.679480277998564</v>
      </c>
      <c r="P67" s="154">
        <f t="shared" si="11"/>
        <v>-50.191294618207905</v>
      </c>
      <c r="Q67" s="154">
        <f t="shared" si="11"/>
        <v>-9.3263208770371904</v>
      </c>
      <c r="R67" s="154">
        <f t="shared" si="11"/>
        <v>-15.603489206452025</v>
      </c>
      <c r="S67" s="154">
        <f t="shared" si="11"/>
        <v>-12.1264484070946</v>
      </c>
      <c r="T67" s="154">
        <f t="shared" si="11"/>
        <v>-13.774512111167638</v>
      </c>
      <c r="U67" s="154">
        <f t="shared" si="11"/>
        <v>-16.854587521814466</v>
      </c>
      <c r="V67" s="154">
        <f t="shared" si="11"/>
        <v>-10.41199330818759</v>
      </c>
      <c r="W67" s="154">
        <f t="shared" si="11"/>
        <v>-14.024899975604114</v>
      </c>
      <c r="X67" s="154">
        <f t="shared" si="11"/>
        <v>-13.539486082399577</v>
      </c>
      <c r="Y67" s="154">
        <f t="shared" si="11"/>
        <v>-11.324621289623209</v>
      </c>
      <c r="Z67" s="154">
        <f t="shared" si="11"/>
        <v>-12.625112763077567</v>
      </c>
      <c r="AA67" s="155">
        <f t="shared" si="11"/>
        <v>7.9181359323966092</v>
      </c>
      <c r="AB67" s="154">
        <f t="shared" si="11"/>
        <v>17.559267541484289</v>
      </c>
      <c r="AC67" s="154">
        <f t="shared" si="11"/>
        <v>-43.550217582531623</v>
      </c>
      <c r="AD67" s="154">
        <f t="shared" si="11"/>
        <v>-39.451503897726667</v>
      </c>
      <c r="AE67" s="154">
        <f t="shared" si="11"/>
        <v>-34.693529583974609</v>
      </c>
      <c r="AF67" s="154">
        <f t="shared" si="11"/>
        <v>-29.056034019422327</v>
      </c>
      <c r="AG67" s="154">
        <f t="shared" si="11"/>
        <v>-24.107090395005173</v>
      </c>
      <c r="AH67" s="154">
        <f t="shared" si="11"/>
        <v>-22.927602920934248</v>
      </c>
      <c r="AI67" s="154">
        <f t="shared" si="11"/>
        <v>-19.342742759880039</v>
      </c>
      <c r="AJ67" s="154">
        <f t="shared" si="11"/>
        <v>-13.812054440655288</v>
      </c>
      <c r="AK67" s="154">
        <f t="shared" si="13"/>
        <v>-13.611513530162711</v>
      </c>
      <c r="AL67" s="154">
        <f t="shared" si="13"/>
        <v>-11.816929022270656</v>
      </c>
      <c r="AM67" s="155">
        <f t="shared" si="13"/>
        <v>-15.384474701113461</v>
      </c>
      <c r="AN67" s="273">
        <f t="shared" si="13"/>
        <v>-1.6737424286098985</v>
      </c>
      <c r="AO67" s="154">
        <f t="shared" si="13"/>
        <v>21.021186415950098</v>
      </c>
      <c r="AP67" s="154">
        <f t="shared" si="13"/>
        <v>21.485053406825344</v>
      </c>
      <c r="AQ67" s="154">
        <f t="shared" si="13"/>
        <v>23.410697461603533</v>
      </c>
      <c r="AR67" s="154">
        <f t="shared" si="13"/>
        <v>25.393196453648969</v>
      </c>
      <c r="AS67" s="154">
        <f t="shared" si="13"/>
        <v>48.902895444846621</v>
      </c>
      <c r="AT67" s="154">
        <f t="shared" si="13"/>
        <v>53.15691216828634</v>
      </c>
      <c r="AU67" s="154">
        <f t="shared" si="13"/>
        <v>47.794521937528202</v>
      </c>
      <c r="AV67" s="154">
        <f t="shared" si="13"/>
        <v>44.46220731753877</v>
      </c>
      <c r="AW67" s="154">
        <f t="shared" si="13"/>
        <v>47.726693034667818</v>
      </c>
      <c r="AX67" s="154">
        <f t="shared" si="13"/>
        <v>45.462122210301402</v>
      </c>
      <c r="AY67" s="154">
        <f>AY20/AM20*100-100</f>
        <v>49.575563092271722</v>
      </c>
      <c r="AZ67" s="154">
        <f t="shared" si="13"/>
        <v>32.97986540291609</v>
      </c>
      <c r="BA67" s="154">
        <f t="shared" si="13"/>
        <v>29.360826012467726</v>
      </c>
    </row>
    <row r="68" spans="2:53" ht="25.5">
      <c r="B68" s="21" t="s">
        <v>241</v>
      </c>
      <c r="C68" s="153" t="s">
        <v>127</v>
      </c>
      <c r="D68" s="154" t="s">
        <v>127</v>
      </c>
      <c r="E68" s="154" t="s">
        <v>127</v>
      </c>
      <c r="F68" s="154" t="s">
        <v>127</v>
      </c>
      <c r="G68" s="154" t="s">
        <v>127</v>
      </c>
      <c r="H68" s="154" t="s">
        <v>127</v>
      </c>
      <c r="I68" s="154" t="s">
        <v>127</v>
      </c>
      <c r="J68" s="154" t="s">
        <v>127</v>
      </c>
      <c r="K68" s="154" t="s">
        <v>127</v>
      </c>
      <c r="L68" s="154" t="s">
        <v>127</v>
      </c>
      <c r="M68" s="154" t="s">
        <v>127</v>
      </c>
      <c r="N68" s="156" t="s">
        <v>127</v>
      </c>
      <c r="O68" s="155">
        <f t="shared" si="11"/>
        <v>-43.481457212397714</v>
      </c>
      <c r="P68" s="154">
        <f t="shared" si="11"/>
        <v>-1.1541682287400761</v>
      </c>
      <c r="Q68" s="154">
        <f t="shared" si="11"/>
        <v>-17.995046778267891</v>
      </c>
      <c r="R68" s="154">
        <f t="shared" si="11"/>
        <v>14.141631740242545</v>
      </c>
      <c r="S68" s="154">
        <f t="shared" si="11"/>
        <v>47.990930286187762</v>
      </c>
      <c r="T68" s="154">
        <f t="shared" si="11"/>
        <v>41.750907949215616</v>
      </c>
      <c r="U68" s="154">
        <f t="shared" si="11"/>
        <v>37.069572660133758</v>
      </c>
      <c r="V68" s="154">
        <f t="shared" si="11"/>
        <v>37.759588142251062</v>
      </c>
      <c r="W68" s="154">
        <f t="shared" si="11"/>
        <v>36.10709100757532</v>
      </c>
      <c r="X68" s="154">
        <f t="shared" si="11"/>
        <v>41.713035042851629</v>
      </c>
      <c r="Y68" s="154">
        <f t="shared" si="11"/>
        <v>46.463097487782932</v>
      </c>
      <c r="Z68" s="154">
        <f t="shared" si="11"/>
        <v>45.201985959616678</v>
      </c>
      <c r="AA68" s="155">
        <f t="shared" si="11"/>
        <v>56.061369267088509</v>
      </c>
      <c r="AB68" s="154">
        <f t="shared" si="11"/>
        <v>25.918540954259342</v>
      </c>
      <c r="AC68" s="154">
        <f t="shared" si="11"/>
        <v>68.959057062309427</v>
      </c>
      <c r="AD68" s="154">
        <f t="shared" si="11"/>
        <v>57.683599824330543</v>
      </c>
      <c r="AE68" s="154">
        <f t="shared" si="11"/>
        <v>20.38151023055201</v>
      </c>
      <c r="AF68" s="154">
        <f t="shared" si="11"/>
        <v>10.860565178153593</v>
      </c>
      <c r="AG68" s="154">
        <f t="shared" si="11"/>
        <v>11.328756209778177</v>
      </c>
      <c r="AH68" s="154">
        <f t="shared" si="11"/>
        <v>11.636593824304668</v>
      </c>
      <c r="AI68" s="154">
        <f t="shared" si="11"/>
        <v>8.7299599653815108</v>
      </c>
      <c r="AJ68" s="154">
        <f t="shared" si="11"/>
        <v>9.6784153537269333</v>
      </c>
      <c r="AK68" s="154">
        <f t="shared" si="13"/>
        <v>-0.21831571323012611</v>
      </c>
      <c r="AL68" s="154">
        <f t="shared" si="13"/>
        <v>-0.88122110318643365</v>
      </c>
      <c r="AM68" s="155">
        <f t="shared" si="13"/>
        <v>17.731435764903281</v>
      </c>
      <c r="AN68" s="273">
        <f t="shared" si="13"/>
        <v>47.384566080527094</v>
      </c>
      <c r="AO68" s="154">
        <f t="shared" si="13"/>
        <v>8.9478044304208737</v>
      </c>
      <c r="AP68" s="154">
        <f t="shared" si="13"/>
        <v>42.112703952987857</v>
      </c>
      <c r="AQ68" s="154">
        <f t="shared" si="13"/>
        <v>31.818813417261794</v>
      </c>
      <c r="AR68" s="154">
        <f t="shared" si="13"/>
        <v>38.4662341287424</v>
      </c>
      <c r="AS68" s="154">
        <f t="shared" si="13"/>
        <v>45.221902661436587</v>
      </c>
      <c r="AT68" s="154">
        <f t="shared" si="13"/>
        <v>36.110392579377503</v>
      </c>
      <c r="AU68" s="154">
        <f t="shared" si="13"/>
        <v>32.406488024654777</v>
      </c>
      <c r="AV68" s="154">
        <f t="shared" si="13"/>
        <v>21.970489563581452</v>
      </c>
      <c r="AW68" s="154">
        <f t="shared" si="13"/>
        <v>19.698811503945279</v>
      </c>
      <c r="AX68" s="154">
        <f t="shared" si="13"/>
        <v>18.005227102165037</v>
      </c>
      <c r="AY68" s="154">
        <f t="shared" si="13"/>
        <v>-0.66376110373255415</v>
      </c>
      <c r="AZ68" s="154">
        <f t="shared" si="13"/>
        <v>10.853111713336915</v>
      </c>
      <c r="BA68" s="154">
        <f t="shared" si="13"/>
        <v>-31.887215437847956</v>
      </c>
    </row>
    <row r="69" spans="2:53" ht="13.5" customHeight="1">
      <c r="B69" s="21" t="s">
        <v>242</v>
      </c>
      <c r="C69" s="153" t="s">
        <v>127</v>
      </c>
      <c r="D69" s="154" t="s">
        <v>127</v>
      </c>
      <c r="E69" s="154" t="s">
        <v>127</v>
      </c>
      <c r="F69" s="154" t="s">
        <v>127</v>
      </c>
      <c r="G69" s="154" t="s">
        <v>127</v>
      </c>
      <c r="H69" s="154" t="s">
        <v>127</v>
      </c>
      <c r="I69" s="154" t="s">
        <v>127</v>
      </c>
      <c r="J69" s="154" t="s">
        <v>127</v>
      </c>
      <c r="K69" s="154" t="s">
        <v>127</v>
      </c>
      <c r="L69" s="154" t="s">
        <v>127</v>
      </c>
      <c r="M69" s="154" t="s">
        <v>127</v>
      </c>
      <c r="N69" s="156" t="s">
        <v>127</v>
      </c>
      <c r="O69" s="155">
        <f t="shared" si="11"/>
        <v>15.150257127240423</v>
      </c>
      <c r="P69" s="154">
        <f t="shared" si="11"/>
        <v>-99.970434465160878</v>
      </c>
      <c r="Q69" s="154">
        <f t="shared" si="11"/>
        <v>-97.276903782206986</v>
      </c>
      <c r="R69" s="154">
        <f t="shared" si="11"/>
        <v>-98.250767835458262</v>
      </c>
      <c r="S69" s="154">
        <f t="shared" si="11"/>
        <v>-98.070520619522284</v>
      </c>
      <c r="T69" s="154">
        <f t="shared" si="11"/>
        <v>-98.210562895583919</v>
      </c>
      <c r="U69" s="154">
        <f t="shared" si="11"/>
        <v>-98.587035346493494</v>
      </c>
      <c r="V69" s="154">
        <f t="shared" si="11"/>
        <v>-97.535955369346141</v>
      </c>
      <c r="W69" s="154">
        <f t="shared" si="11"/>
        <v>-96.982187839233049</v>
      </c>
      <c r="X69" s="154">
        <f t="shared" si="11"/>
        <v>-92.75713708971729</v>
      </c>
      <c r="Y69" s="154">
        <f t="shared" si="11"/>
        <v>-92.258545051236183</v>
      </c>
      <c r="Z69" s="154">
        <f t="shared" si="11"/>
        <v>-88.525637221127567</v>
      </c>
      <c r="AA69" s="155">
        <f t="shared" si="11"/>
        <v>-80.729673927750511</v>
      </c>
      <c r="AB69" s="154">
        <f t="shared" si="11"/>
        <v>-91.265479557040919</v>
      </c>
      <c r="AC69" s="154">
        <f t="shared" si="11"/>
        <v>92.739589131800528</v>
      </c>
      <c r="AD69" s="154">
        <f t="shared" si="11"/>
        <v>298.42586007744222</v>
      </c>
      <c r="AE69" s="154">
        <f t="shared" si="11"/>
        <v>527.03070843830812</v>
      </c>
      <c r="AF69" s="154">
        <f t="shared" si="11"/>
        <v>498.49840819259339</v>
      </c>
      <c r="AG69" s="154">
        <f t="shared" si="11"/>
        <v>475.48352647159538</v>
      </c>
      <c r="AH69" s="154">
        <f t="shared" si="11"/>
        <v>175.33762853680611</v>
      </c>
      <c r="AI69" s="154">
        <f t="shared" si="11"/>
        <v>142.97833295627186</v>
      </c>
      <c r="AJ69" s="154">
        <f t="shared" si="11"/>
        <v>13.994504701847859</v>
      </c>
      <c r="AK69" s="154">
        <f t="shared" si="13"/>
        <v>17.841045860946011</v>
      </c>
      <c r="AL69" s="154">
        <f t="shared" si="13"/>
        <v>-4.1447557013609639</v>
      </c>
      <c r="AM69" s="155">
        <f t="shared" si="13"/>
        <v>-41.781355475600591</v>
      </c>
      <c r="AN69" s="273">
        <f t="shared" si="13"/>
        <v>779.49130893541394</v>
      </c>
      <c r="AO69" s="154">
        <f t="shared" si="13"/>
        <v>87.414420604381888</v>
      </c>
      <c r="AP69" s="154">
        <f t="shared" si="13"/>
        <v>77.323847622082297</v>
      </c>
      <c r="AQ69" s="154">
        <f t="shared" si="13"/>
        <v>19.247065175294239</v>
      </c>
      <c r="AR69" s="154">
        <f t="shared" si="13"/>
        <v>28.827955658233918</v>
      </c>
      <c r="AS69" s="154">
        <f t="shared" si="13"/>
        <v>37.307661727009105</v>
      </c>
      <c r="AT69" s="154">
        <f t="shared" si="13"/>
        <v>52.780907772201317</v>
      </c>
      <c r="AU69" s="154">
        <f t="shared" si="13"/>
        <v>51.059877519866149</v>
      </c>
      <c r="AV69" s="154">
        <f t="shared" si="13"/>
        <v>63.452011463875095</v>
      </c>
      <c r="AW69" s="154">
        <f t="shared" si="13"/>
        <v>59.292758318266124</v>
      </c>
      <c r="AX69" s="154">
        <f t="shared" si="13"/>
        <v>41.025067310062354</v>
      </c>
      <c r="AY69" s="154">
        <f t="shared" si="13"/>
        <v>35.443595081562762</v>
      </c>
      <c r="AZ69" s="154" t="s">
        <v>127</v>
      </c>
      <c r="BA69" s="154">
        <f t="shared" si="13"/>
        <v>12.224289639068118</v>
      </c>
    </row>
    <row r="70" spans="2:53" ht="12.75">
      <c r="B70" s="21" t="s">
        <v>95</v>
      </c>
      <c r="C70" s="153" t="s">
        <v>127</v>
      </c>
      <c r="D70" s="154" t="s">
        <v>127</v>
      </c>
      <c r="E70" s="154" t="s">
        <v>127</v>
      </c>
      <c r="F70" s="154" t="s">
        <v>127</v>
      </c>
      <c r="G70" s="154" t="s">
        <v>127</v>
      </c>
      <c r="H70" s="154" t="s">
        <v>127</v>
      </c>
      <c r="I70" s="154" t="s">
        <v>127</v>
      </c>
      <c r="J70" s="154" t="s">
        <v>127</v>
      </c>
      <c r="K70" s="154" t="s">
        <v>127</v>
      </c>
      <c r="L70" s="154" t="s">
        <v>127</v>
      </c>
      <c r="M70" s="154" t="s">
        <v>127</v>
      </c>
      <c r="N70" s="156" t="s">
        <v>127</v>
      </c>
      <c r="O70" s="155">
        <f t="shared" si="11"/>
        <v>-17.846696964200092</v>
      </c>
      <c r="P70" s="154">
        <f t="shared" si="11"/>
        <v>-34.897702616927944</v>
      </c>
      <c r="Q70" s="154">
        <f t="shared" si="11"/>
        <v>-31.062694440430207</v>
      </c>
      <c r="R70" s="154">
        <f t="shared" si="11"/>
        <v>-20.769554124937642</v>
      </c>
      <c r="S70" s="154">
        <f t="shared" si="11"/>
        <v>-17.287214586106529</v>
      </c>
      <c r="T70" s="154">
        <f t="shared" si="11"/>
        <v>-18.329202062056567</v>
      </c>
      <c r="U70" s="154">
        <f t="shared" si="11"/>
        <v>-16.31756645202789</v>
      </c>
      <c r="V70" s="154">
        <f t="shared" si="11"/>
        <v>-11.752312332760837</v>
      </c>
      <c r="W70" s="154">
        <f t="shared" si="11"/>
        <v>-10.353134804399517</v>
      </c>
      <c r="X70" s="154">
        <f t="shared" si="11"/>
        <v>-11.412779775335622</v>
      </c>
      <c r="Y70" s="154">
        <f t="shared" si="11"/>
        <v>-12.661021814866388</v>
      </c>
      <c r="Z70" s="154">
        <f t="shared" si="11"/>
        <v>4.7273718483413774</v>
      </c>
      <c r="AA70" s="155">
        <f t="shared" si="11"/>
        <v>8.2187512889371845</v>
      </c>
      <c r="AB70" s="154">
        <f t="shared" si="11"/>
        <v>8.9627544082821657</v>
      </c>
      <c r="AC70" s="154">
        <f t="shared" si="11"/>
        <v>7.0332401446254096</v>
      </c>
      <c r="AD70" s="154">
        <f t="shared" si="11"/>
        <v>15.306242739353991</v>
      </c>
      <c r="AE70" s="154">
        <f t="shared" si="11"/>
        <v>17.334554234129257</v>
      </c>
      <c r="AF70" s="154">
        <f t="shared" si="11"/>
        <v>13.587721516511891</v>
      </c>
      <c r="AG70" s="154">
        <f t="shared" si="11"/>
        <v>16.327475059180301</v>
      </c>
      <c r="AH70" s="154">
        <f t="shared" si="11"/>
        <v>9.9339785767079292</v>
      </c>
      <c r="AI70" s="154">
        <f t="shared" si="11"/>
        <v>7.8996072337584167</v>
      </c>
      <c r="AJ70" s="154">
        <f t="shared" si="11"/>
        <v>4.8471011308070473</v>
      </c>
      <c r="AK70" s="154">
        <f t="shared" si="13"/>
        <v>4.6505454835564848</v>
      </c>
      <c r="AL70" s="154">
        <f t="shared" si="13"/>
        <v>16.312229048344633</v>
      </c>
      <c r="AM70" s="155">
        <f t="shared" si="13"/>
        <v>8.8572595120011641</v>
      </c>
      <c r="AN70" s="273">
        <f t="shared" si="13"/>
        <v>33.031098169539973</v>
      </c>
      <c r="AO70" s="154">
        <f t="shared" si="13"/>
        <v>29.392979175673219</v>
      </c>
      <c r="AP70" s="154">
        <f t="shared" si="13"/>
        <v>15.290778821293173</v>
      </c>
      <c r="AQ70" s="154">
        <f t="shared" si="13"/>
        <v>15.726145125635284</v>
      </c>
      <c r="AR70" s="154">
        <f t="shared" si="13"/>
        <v>19.670917944131588</v>
      </c>
      <c r="AS70" s="154">
        <f t="shared" si="13"/>
        <v>15.185853449197381</v>
      </c>
      <c r="AT70" s="154">
        <f t="shared" si="13"/>
        <v>16.756602732677123</v>
      </c>
      <c r="AU70" s="154">
        <f t="shared" si="13"/>
        <v>46.300377374256641</v>
      </c>
      <c r="AV70" s="154">
        <f t="shared" si="13"/>
        <v>73.938331568020288</v>
      </c>
      <c r="AW70" s="154">
        <f t="shared" si="13"/>
        <v>85.626198258029376</v>
      </c>
      <c r="AX70" s="154">
        <f t="shared" si="13"/>
        <v>39.320288052194314</v>
      </c>
      <c r="AY70" s="154">
        <f t="shared" si="13"/>
        <v>34.212925439906428</v>
      </c>
      <c r="AZ70" s="154">
        <f t="shared" si="13"/>
        <v>2.7824876068784192</v>
      </c>
      <c r="BA70" s="154">
        <f t="shared" si="13"/>
        <v>20.000263259641841</v>
      </c>
    </row>
    <row r="71" spans="2:53" ht="12.75">
      <c r="B71" s="21" t="s">
        <v>243</v>
      </c>
      <c r="C71" s="153" t="s">
        <v>127</v>
      </c>
      <c r="D71" s="154" t="s">
        <v>127</v>
      </c>
      <c r="E71" s="154" t="s">
        <v>127</v>
      </c>
      <c r="F71" s="154" t="s">
        <v>127</v>
      </c>
      <c r="G71" s="154" t="s">
        <v>127</v>
      </c>
      <c r="H71" s="154" t="s">
        <v>127</v>
      </c>
      <c r="I71" s="154" t="s">
        <v>127</v>
      </c>
      <c r="J71" s="154" t="s">
        <v>127</v>
      </c>
      <c r="K71" s="154" t="s">
        <v>127</v>
      </c>
      <c r="L71" s="154" t="s">
        <v>127</v>
      </c>
      <c r="M71" s="154" t="s">
        <v>127</v>
      </c>
      <c r="N71" s="156" t="s">
        <v>127</v>
      </c>
      <c r="O71" s="155">
        <f t="shared" si="11"/>
        <v>-4.6856146133435175</v>
      </c>
      <c r="P71" s="154">
        <f t="shared" si="11"/>
        <v>-7.3739530681433365</v>
      </c>
      <c r="Q71" s="154">
        <f t="shared" si="11"/>
        <v>-5.9629170155375988</v>
      </c>
      <c r="R71" s="154">
        <f t="shared" si="11"/>
        <v>12.790864194238694</v>
      </c>
      <c r="S71" s="154">
        <f t="shared" si="11"/>
        <v>41.329741523748254</v>
      </c>
      <c r="T71" s="154">
        <f t="shared" si="11"/>
        <v>65.714080020700948</v>
      </c>
      <c r="U71" s="154">
        <f t="shared" si="11"/>
        <v>38.952015892723779</v>
      </c>
      <c r="V71" s="154">
        <f t="shared" si="11"/>
        <v>37.156919175245861</v>
      </c>
      <c r="W71" s="154">
        <f t="shared" si="11"/>
        <v>31.301337619117419</v>
      </c>
      <c r="X71" s="154">
        <f t="shared" si="11"/>
        <v>30.89397298779906</v>
      </c>
      <c r="Y71" s="154">
        <f t="shared" si="11"/>
        <v>11.36853532880275</v>
      </c>
      <c r="Z71" s="154">
        <f t="shared" si="11"/>
        <v>38.986289059385001</v>
      </c>
      <c r="AA71" s="155">
        <f t="shared" si="11"/>
        <v>35.85086967134572</v>
      </c>
      <c r="AB71" s="154">
        <f t="shared" si="11"/>
        <v>11.990936787218402</v>
      </c>
      <c r="AC71" s="154">
        <f t="shared" si="11"/>
        <v>11.723817315971345</v>
      </c>
      <c r="AD71" s="154">
        <f t="shared" si="11"/>
        <v>10.881670946178716</v>
      </c>
      <c r="AE71" s="154">
        <f t="shared" si="11"/>
        <v>-47.578392773853771</v>
      </c>
      <c r="AF71" s="154">
        <f t="shared" si="11"/>
        <v>-52.426884049551667</v>
      </c>
      <c r="AG71" s="154">
        <f t="shared" si="11"/>
        <v>-45.801471184378983</v>
      </c>
      <c r="AH71" s="154">
        <f t="shared" si="11"/>
        <v>-39.560584675251761</v>
      </c>
      <c r="AI71" s="154">
        <f t="shared" si="11"/>
        <v>-21.616975731947036</v>
      </c>
      <c r="AJ71" s="154">
        <f t="shared" si="11"/>
        <v>-16.217567709518349</v>
      </c>
      <c r="AK71" s="154">
        <f t="shared" si="13"/>
        <v>-15.869408541889555</v>
      </c>
      <c r="AL71" s="154">
        <f t="shared" si="13"/>
        <v>-29.381635288209267</v>
      </c>
      <c r="AM71" s="155">
        <f t="shared" si="13"/>
        <v>-25.081823921130194</v>
      </c>
      <c r="AN71" s="273">
        <f t="shared" si="13"/>
        <v>17.996745611546473</v>
      </c>
      <c r="AO71" s="154">
        <f t="shared" si="13"/>
        <v>42.391050285212714</v>
      </c>
      <c r="AP71" s="154">
        <f t="shared" si="13"/>
        <v>62.416566910661544</v>
      </c>
      <c r="AQ71" s="154">
        <f t="shared" si="13"/>
        <v>80.204192275997059</v>
      </c>
      <c r="AR71" s="154">
        <f t="shared" si="13"/>
        <v>81.081467165301547</v>
      </c>
      <c r="AS71" s="154">
        <f t="shared" si="13"/>
        <v>80.983467804685546</v>
      </c>
      <c r="AT71" s="154">
        <f t="shared" si="13"/>
        <v>80.009657762471988</v>
      </c>
      <c r="AU71" s="154">
        <f t="shared" si="13"/>
        <v>53.531204453373505</v>
      </c>
      <c r="AV71" s="154">
        <f t="shared" si="13"/>
        <v>47.476281068987106</v>
      </c>
      <c r="AW71" s="154">
        <f t="shared" si="13"/>
        <v>47.583397032695473</v>
      </c>
      <c r="AX71" s="154">
        <f t="shared" si="13"/>
        <v>45.72601606504648</v>
      </c>
      <c r="AY71" s="154">
        <f t="shared" si="13"/>
        <v>59.268955600252042</v>
      </c>
      <c r="AZ71" s="154">
        <f t="shared" si="13"/>
        <v>55.462153508002046</v>
      </c>
      <c r="BA71" s="154">
        <f t="shared" si="13"/>
        <v>45.833342826413372</v>
      </c>
    </row>
    <row r="72" spans="2:53" ht="12.75">
      <c r="B72" s="21" t="s">
        <v>94</v>
      </c>
      <c r="C72" s="153" t="s">
        <v>127</v>
      </c>
      <c r="D72" s="154" t="s">
        <v>127</v>
      </c>
      <c r="E72" s="154" t="s">
        <v>127</v>
      </c>
      <c r="F72" s="154" t="s">
        <v>127</v>
      </c>
      <c r="G72" s="154" t="s">
        <v>127</v>
      </c>
      <c r="H72" s="154" t="s">
        <v>127</v>
      </c>
      <c r="I72" s="154" t="s">
        <v>127</v>
      </c>
      <c r="J72" s="154" t="s">
        <v>127</v>
      </c>
      <c r="K72" s="154" t="s">
        <v>127</v>
      </c>
      <c r="L72" s="154" t="s">
        <v>127</v>
      </c>
      <c r="M72" s="154" t="s">
        <v>127</v>
      </c>
      <c r="N72" s="156" t="s">
        <v>127</v>
      </c>
      <c r="O72" s="155">
        <f t="shared" si="11"/>
        <v>-7.3205698197606779</v>
      </c>
      <c r="P72" s="154">
        <f t="shared" si="11"/>
        <v>-16.257963396507719</v>
      </c>
      <c r="Q72" s="154">
        <f t="shared" si="11"/>
        <v>-5.4030259749840468</v>
      </c>
      <c r="R72" s="154">
        <f t="shared" si="11"/>
        <v>-4.3265621551627476</v>
      </c>
      <c r="S72" s="154">
        <f t="shared" si="11"/>
        <v>-2.5997448766465823</v>
      </c>
      <c r="T72" s="154">
        <f t="shared" si="11"/>
        <v>-3.5671707141314641</v>
      </c>
      <c r="U72" s="154">
        <f t="shared" si="11"/>
        <v>-2.7488571453146591</v>
      </c>
      <c r="V72" s="154">
        <f t="shared" si="11"/>
        <v>-1.9779519522096365</v>
      </c>
      <c r="W72" s="154">
        <f t="shared" si="11"/>
        <v>-2.3995773819290775</v>
      </c>
      <c r="X72" s="154">
        <f t="shared" si="11"/>
        <v>-1.8362141020263039</v>
      </c>
      <c r="Y72" s="154">
        <f t="shared" si="11"/>
        <v>0.70338829213514487</v>
      </c>
      <c r="Z72" s="154">
        <f t="shared" si="11"/>
        <v>2.8141623370908349</v>
      </c>
      <c r="AA72" s="155">
        <f t="shared" si="11"/>
        <v>5.2578152122088539</v>
      </c>
      <c r="AB72" s="154">
        <f t="shared" ref="O72:AJ79" si="14">AB25/P25*100-100</f>
        <v>13.174002631749332</v>
      </c>
      <c r="AC72" s="154">
        <f t="shared" si="14"/>
        <v>-18.905538280908146</v>
      </c>
      <c r="AD72" s="154">
        <f t="shared" si="14"/>
        <v>10.092635660227373</v>
      </c>
      <c r="AE72" s="154">
        <f t="shared" si="14"/>
        <v>8.8645191931446448</v>
      </c>
      <c r="AF72" s="154">
        <f t="shared" si="14"/>
        <v>8.5760519324442441</v>
      </c>
      <c r="AG72" s="154">
        <f t="shared" si="14"/>
        <v>9.1372896843190858</v>
      </c>
      <c r="AH72" s="154">
        <f t="shared" si="14"/>
        <v>10.746156683332401</v>
      </c>
      <c r="AI72" s="154">
        <f t="shared" si="14"/>
        <v>12.891934621503935</v>
      </c>
      <c r="AJ72" s="154">
        <f t="shared" si="14"/>
        <v>21.323758859457925</v>
      </c>
      <c r="AK72" s="154">
        <f t="shared" si="13"/>
        <v>18.355273735720928</v>
      </c>
      <c r="AL72" s="154">
        <f t="shared" si="13"/>
        <v>16.270571144600467</v>
      </c>
      <c r="AM72" s="155">
        <f t="shared" si="13"/>
        <v>15.374104794759049</v>
      </c>
      <c r="AN72" s="273">
        <f t="shared" si="13"/>
        <v>24.913324780658414</v>
      </c>
      <c r="AO72" s="154">
        <f t="shared" si="13"/>
        <v>39.602135108064175</v>
      </c>
      <c r="AP72" s="154">
        <f t="shared" si="13"/>
        <v>27.920558954576592</v>
      </c>
      <c r="AQ72" s="154">
        <f t="shared" si="13"/>
        <v>26.657711128308634</v>
      </c>
      <c r="AR72" s="154">
        <f t="shared" si="13"/>
        <v>25.837839172791547</v>
      </c>
      <c r="AS72" s="154">
        <f t="shared" si="13"/>
        <v>26.690196895699287</v>
      </c>
      <c r="AT72" s="154">
        <f t="shared" si="13"/>
        <v>24.473975129825959</v>
      </c>
      <c r="AU72" s="154">
        <f t="shared" si="13"/>
        <v>22.379260974914274</v>
      </c>
      <c r="AV72" s="154">
        <f t="shared" si="13"/>
        <v>14.208743337759898</v>
      </c>
      <c r="AW72" s="154">
        <f t="shared" si="13"/>
        <v>15.226828459279091</v>
      </c>
      <c r="AX72" s="154">
        <f t="shared" si="13"/>
        <v>16.167007726005906</v>
      </c>
      <c r="AY72" s="154">
        <f t="shared" si="13"/>
        <v>18.128997598625958</v>
      </c>
      <c r="AZ72" s="154">
        <f t="shared" si="13"/>
        <v>14.087501570481493</v>
      </c>
      <c r="BA72" s="154">
        <f t="shared" si="13"/>
        <v>34.403169261062772</v>
      </c>
    </row>
    <row r="73" spans="2:53" ht="25.5">
      <c r="B73" s="21" t="s">
        <v>93</v>
      </c>
      <c r="C73" s="153" t="s">
        <v>127</v>
      </c>
      <c r="D73" s="154" t="s">
        <v>127</v>
      </c>
      <c r="E73" s="154" t="s">
        <v>127</v>
      </c>
      <c r="F73" s="154" t="s">
        <v>127</v>
      </c>
      <c r="G73" s="154" t="s">
        <v>127</v>
      </c>
      <c r="H73" s="154" t="s">
        <v>127</v>
      </c>
      <c r="I73" s="154" t="s">
        <v>127</v>
      </c>
      <c r="J73" s="154" t="s">
        <v>127</v>
      </c>
      <c r="K73" s="154" t="s">
        <v>127</v>
      </c>
      <c r="L73" s="154" t="s">
        <v>127</v>
      </c>
      <c r="M73" s="154" t="s">
        <v>127</v>
      </c>
      <c r="N73" s="156" t="s">
        <v>127</v>
      </c>
      <c r="O73" s="155">
        <f t="shared" si="14"/>
        <v>-9.022340458991934</v>
      </c>
      <c r="P73" s="154">
        <f t="shared" si="14"/>
        <v>-15.700698731319889</v>
      </c>
      <c r="Q73" s="154">
        <f t="shared" si="14"/>
        <v>-7.1360197217964867</v>
      </c>
      <c r="R73" s="154">
        <f t="shared" si="14"/>
        <v>-2.391101159317671</v>
      </c>
      <c r="S73" s="154">
        <f t="shared" si="14"/>
        <v>-2.0890147807296415</v>
      </c>
      <c r="T73" s="154">
        <f t="shared" si="14"/>
        <v>-1.3591271410799237</v>
      </c>
      <c r="U73" s="154">
        <f t="shared" si="14"/>
        <v>-0.97013322082858622</v>
      </c>
      <c r="V73" s="154">
        <f t="shared" si="14"/>
        <v>-0.61424158538258666</v>
      </c>
      <c r="W73" s="154">
        <f t="shared" si="14"/>
        <v>-0.10890304308558996</v>
      </c>
      <c r="X73" s="154">
        <f t="shared" si="14"/>
        <v>0.43745450652620832</v>
      </c>
      <c r="Y73" s="154">
        <f t="shared" si="14"/>
        <v>4.7194605714672662</v>
      </c>
      <c r="Z73" s="154">
        <f t="shared" si="14"/>
        <v>11.780543662891759</v>
      </c>
      <c r="AA73" s="155">
        <f t="shared" si="14"/>
        <v>28.727900928367006</v>
      </c>
      <c r="AB73" s="154">
        <f t="shared" si="14"/>
        <v>-94.198616906396211</v>
      </c>
      <c r="AC73" s="154">
        <f t="shared" si="14"/>
        <v>-0.68157364689379563</v>
      </c>
      <c r="AD73" s="154">
        <f t="shared" si="14"/>
        <v>26.909248679063964</v>
      </c>
      <c r="AE73" s="154">
        <f t="shared" si="14"/>
        <v>39.864342226045636</v>
      </c>
      <c r="AF73" s="154">
        <f t="shared" si="14"/>
        <v>48.698040024919123</v>
      </c>
      <c r="AG73" s="154">
        <f t="shared" si="14"/>
        <v>51.826605448162155</v>
      </c>
      <c r="AH73" s="154">
        <f t="shared" si="14"/>
        <v>55.829524407256429</v>
      </c>
      <c r="AI73" s="154">
        <f t="shared" si="14"/>
        <v>60.179657137511924</v>
      </c>
      <c r="AJ73" s="154">
        <f t="shared" si="14"/>
        <v>63.935991626104254</v>
      </c>
      <c r="AK73" s="154">
        <f t="shared" si="13"/>
        <v>59.658447735663572</v>
      </c>
      <c r="AL73" s="154">
        <f t="shared" si="13"/>
        <v>58.460784346547683</v>
      </c>
      <c r="AM73" s="155">
        <f t="shared" si="13"/>
        <v>46.53819227957041</v>
      </c>
      <c r="AN73" s="273">
        <f t="shared" si="13"/>
        <v>10.966180562362553</v>
      </c>
      <c r="AO73" s="154">
        <f t="shared" si="13"/>
        <v>18.370083156092591</v>
      </c>
      <c r="AP73" s="154">
        <f t="shared" si="13"/>
        <v>3.3608656094110216</v>
      </c>
      <c r="AQ73" s="154">
        <f t="shared" si="13"/>
        <v>-5.8242019389731325</v>
      </c>
      <c r="AR73" s="154">
        <f t="shared" si="13"/>
        <v>-8.8728291456494048</v>
      </c>
      <c r="AS73" s="154">
        <f t="shared" si="13"/>
        <v>-10.829395049817109</v>
      </c>
      <c r="AT73" s="154">
        <f t="shared" si="13"/>
        <v>-13.274810972113656</v>
      </c>
      <c r="AU73" s="154">
        <f t="shared" si="13"/>
        <v>-13.412231463806862</v>
      </c>
      <c r="AV73" s="154">
        <f t="shared" si="13"/>
        <v>-14.900354969496021</v>
      </c>
      <c r="AW73" s="154">
        <f t="shared" si="13"/>
        <v>-10.429843104046398</v>
      </c>
      <c r="AX73" s="154">
        <f t="shared" si="13"/>
        <v>-6.0739664224605576</v>
      </c>
      <c r="AY73" s="154">
        <f t="shared" si="13"/>
        <v>-4.9243830197325735</v>
      </c>
      <c r="AZ73" s="154">
        <f t="shared" si="13"/>
        <v>16.609794533717519</v>
      </c>
      <c r="BA73" s="154">
        <f t="shared" si="13"/>
        <v>-16.46136794460709</v>
      </c>
    </row>
    <row r="74" spans="2:53" ht="12.75">
      <c r="B74" s="21" t="s">
        <v>244</v>
      </c>
      <c r="C74" s="153" t="s">
        <v>127</v>
      </c>
      <c r="D74" s="154" t="s">
        <v>127</v>
      </c>
      <c r="E74" s="154" t="s">
        <v>127</v>
      </c>
      <c r="F74" s="154" t="s">
        <v>127</v>
      </c>
      <c r="G74" s="154" t="s">
        <v>127</v>
      </c>
      <c r="H74" s="154" t="s">
        <v>127</v>
      </c>
      <c r="I74" s="154" t="s">
        <v>127</v>
      </c>
      <c r="J74" s="154" t="s">
        <v>127</v>
      </c>
      <c r="K74" s="154" t="s">
        <v>127</v>
      </c>
      <c r="L74" s="154" t="s">
        <v>127</v>
      </c>
      <c r="M74" s="154" t="s">
        <v>127</v>
      </c>
      <c r="N74" s="156" t="s">
        <v>127</v>
      </c>
      <c r="O74" s="155">
        <f t="shared" si="14"/>
        <v>12.734420025067067</v>
      </c>
      <c r="P74" s="154">
        <f t="shared" si="14"/>
        <v>48.805121026172372</v>
      </c>
      <c r="Q74" s="154">
        <f t="shared" si="14"/>
        <v>25.075198692416876</v>
      </c>
      <c r="R74" s="154">
        <f t="shared" si="14"/>
        <v>11.226122206389306</v>
      </c>
      <c r="S74" s="154">
        <f t="shared" si="14"/>
        <v>13.789405424050599</v>
      </c>
      <c r="T74" s="154">
        <f t="shared" si="14"/>
        <v>17.130069551784118</v>
      </c>
      <c r="U74" s="154">
        <f t="shared" si="14"/>
        <v>24.383216749341699</v>
      </c>
      <c r="V74" s="154">
        <f t="shared" si="14"/>
        <v>24.351087017533501</v>
      </c>
      <c r="W74" s="154">
        <f t="shared" si="14"/>
        <v>23.335659661818696</v>
      </c>
      <c r="X74" s="154">
        <f t="shared" si="14"/>
        <v>26.016046784373771</v>
      </c>
      <c r="Y74" s="154">
        <f t="shared" si="14"/>
        <v>23.578940953841126</v>
      </c>
      <c r="Z74" s="154">
        <f t="shared" si="14"/>
        <v>26.269476213146078</v>
      </c>
      <c r="AA74" s="155">
        <f t="shared" si="14"/>
        <v>33.214969595365517</v>
      </c>
      <c r="AB74" s="154">
        <f t="shared" si="14"/>
        <v>4.2626653498543732</v>
      </c>
      <c r="AC74" s="154">
        <f t="shared" si="14"/>
        <v>15.656717996920861</v>
      </c>
      <c r="AD74" s="154">
        <f t="shared" si="14"/>
        <v>26.505134727123675</v>
      </c>
      <c r="AE74" s="154">
        <f t="shared" si="14"/>
        <v>27.779682246118782</v>
      </c>
      <c r="AF74" s="154">
        <f t="shared" si="14"/>
        <v>25.379796084378327</v>
      </c>
      <c r="AG74" s="154">
        <f t="shared" si="14"/>
        <v>20.274706771742586</v>
      </c>
      <c r="AH74" s="154">
        <f t="shared" si="14"/>
        <v>19.057315966563039</v>
      </c>
      <c r="AI74" s="154">
        <f t="shared" si="14"/>
        <v>19.301138339301133</v>
      </c>
      <c r="AJ74" s="154">
        <f t="shared" si="14"/>
        <v>17.000374816969639</v>
      </c>
      <c r="AK74" s="154">
        <f t="shared" si="13"/>
        <v>14.382645890130206</v>
      </c>
      <c r="AL74" s="154">
        <f t="shared" si="13"/>
        <v>14.931189932332842</v>
      </c>
      <c r="AM74" s="155">
        <f t="shared" si="13"/>
        <v>12.309044852829558</v>
      </c>
      <c r="AN74" s="273">
        <f t="shared" si="13"/>
        <v>102.56375365803194</v>
      </c>
      <c r="AO74" s="154">
        <f t="shared" si="13"/>
        <v>103.41669340787908</v>
      </c>
      <c r="AP74" s="154">
        <f t="shared" si="13"/>
        <v>70.353685855522514</v>
      </c>
      <c r="AQ74" s="154">
        <f t="shared" si="13"/>
        <v>53.704213392297675</v>
      </c>
      <c r="AR74" s="154">
        <f t="shared" si="13"/>
        <v>47.119245028859439</v>
      </c>
      <c r="AS74" s="154">
        <f t="shared" si="13"/>
        <v>46.315788506402868</v>
      </c>
      <c r="AT74" s="154">
        <f t="shared" si="13"/>
        <v>41.064619688831897</v>
      </c>
      <c r="AU74" s="154">
        <f t="shared" si="13"/>
        <v>45.589392508922543</v>
      </c>
      <c r="AV74" s="154">
        <f t="shared" si="13"/>
        <v>46.052301564894236</v>
      </c>
      <c r="AW74" s="154">
        <f t="shared" si="13"/>
        <v>45.097129925187119</v>
      </c>
      <c r="AX74" s="154">
        <f t="shared" si="13"/>
        <v>40.103723032802776</v>
      </c>
      <c r="AY74" s="154">
        <f t="shared" si="13"/>
        <v>39.513582606878799</v>
      </c>
      <c r="AZ74" s="154">
        <f t="shared" si="13"/>
        <v>1.2011806621324439</v>
      </c>
      <c r="BA74" s="154">
        <f t="shared" si="13"/>
        <v>-6.5480601225083177</v>
      </c>
    </row>
    <row r="75" spans="2:53" ht="8.25" customHeight="1">
      <c r="B75" s="21"/>
      <c r="C75" s="153"/>
      <c r="D75" s="154" t="s">
        <v>127</v>
      </c>
      <c r="E75" s="154" t="s">
        <v>127</v>
      </c>
      <c r="F75" s="154" t="s">
        <v>127</v>
      </c>
      <c r="G75" s="154" t="s">
        <v>127</v>
      </c>
      <c r="H75" s="154" t="s">
        <v>127</v>
      </c>
      <c r="I75" s="154" t="s">
        <v>127</v>
      </c>
      <c r="J75" s="154" t="s">
        <v>127</v>
      </c>
      <c r="K75" s="154" t="s">
        <v>127</v>
      </c>
      <c r="L75" s="154" t="s">
        <v>127</v>
      </c>
      <c r="M75" s="154" t="s">
        <v>127</v>
      </c>
      <c r="N75" s="156" t="s">
        <v>127</v>
      </c>
      <c r="O75" s="162"/>
      <c r="P75" s="161"/>
      <c r="Q75" s="161"/>
      <c r="R75" s="161"/>
      <c r="S75" s="161"/>
      <c r="T75" s="161"/>
      <c r="U75" s="163"/>
      <c r="V75" s="163"/>
      <c r="W75" s="163"/>
      <c r="X75" s="163"/>
      <c r="Y75" s="163"/>
      <c r="Z75" s="163"/>
      <c r="AA75" s="162"/>
      <c r="AB75" s="163"/>
      <c r="AC75" s="163"/>
      <c r="AD75" s="163"/>
      <c r="AE75" s="163"/>
      <c r="AF75" s="163"/>
      <c r="AG75" s="163"/>
      <c r="AH75" s="163"/>
      <c r="AI75" s="163"/>
      <c r="AJ75" s="163"/>
      <c r="AK75" s="163"/>
      <c r="AL75" s="163"/>
      <c r="AM75" s="217"/>
      <c r="AN75" s="277"/>
      <c r="AO75" s="163"/>
      <c r="AP75" s="163"/>
      <c r="AQ75" s="163"/>
      <c r="AR75" s="163"/>
      <c r="AS75" s="163"/>
      <c r="AT75" s="163"/>
      <c r="AU75" s="163"/>
    </row>
    <row r="76" spans="2:53" ht="12.75">
      <c r="B76" s="31" t="s">
        <v>92</v>
      </c>
      <c r="C76" s="153"/>
      <c r="D76" s="154" t="s">
        <v>127</v>
      </c>
      <c r="E76" s="154" t="s">
        <v>127</v>
      </c>
      <c r="F76" s="154" t="s">
        <v>127</v>
      </c>
      <c r="G76" s="154" t="s">
        <v>127</v>
      </c>
      <c r="H76" s="154" t="s">
        <v>127</v>
      </c>
      <c r="I76" s="154" t="s">
        <v>127</v>
      </c>
      <c r="J76" s="154" t="s">
        <v>127</v>
      </c>
      <c r="K76" s="154" t="s">
        <v>127</v>
      </c>
      <c r="L76" s="154" t="s">
        <v>127</v>
      </c>
      <c r="M76" s="154" t="s">
        <v>127</v>
      </c>
      <c r="N76" s="156" t="s">
        <v>127</v>
      </c>
      <c r="O76" s="162"/>
      <c r="P76" s="161"/>
      <c r="Q76" s="161"/>
      <c r="R76" s="161"/>
      <c r="S76" s="161"/>
      <c r="T76" s="161"/>
      <c r="U76" s="163"/>
      <c r="V76" s="163"/>
      <c r="W76" s="163"/>
      <c r="X76" s="163"/>
      <c r="Y76" s="163"/>
      <c r="Z76" s="163"/>
      <c r="AA76" s="162"/>
      <c r="AB76" s="163"/>
      <c r="AC76" s="163"/>
      <c r="AD76" s="163"/>
      <c r="AE76" s="163"/>
      <c r="AF76" s="163"/>
      <c r="AG76" s="163"/>
      <c r="AH76" s="163"/>
      <c r="AI76" s="163"/>
      <c r="AJ76" s="163"/>
      <c r="AK76" s="163"/>
      <c r="AL76" s="163"/>
      <c r="AM76" s="217"/>
      <c r="AN76" s="277"/>
      <c r="AO76" s="163"/>
      <c r="AP76" s="163"/>
      <c r="AQ76" s="163"/>
      <c r="AR76" s="163"/>
      <c r="AS76" s="163"/>
      <c r="AT76" s="163"/>
      <c r="AU76" s="163"/>
    </row>
    <row r="77" spans="2:53" ht="12.75">
      <c r="B77" s="21" t="s">
        <v>91</v>
      </c>
      <c r="C77" s="153" t="s">
        <v>127</v>
      </c>
      <c r="D77" s="154" t="s">
        <v>127</v>
      </c>
      <c r="E77" s="154" t="s">
        <v>127</v>
      </c>
      <c r="F77" s="154" t="s">
        <v>127</v>
      </c>
      <c r="G77" s="154" t="s">
        <v>127</v>
      </c>
      <c r="H77" s="154" t="s">
        <v>127</v>
      </c>
      <c r="I77" s="154" t="s">
        <v>127</v>
      </c>
      <c r="J77" s="154" t="s">
        <v>127</v>
      </c>
      <c r="K77" s="154" t="s">
        <v>127</v>
      </c>
      <c r="L77" s="154" t="s">
        <v>127</v>
      </c>
      <c r="M77" s="154" t="s">
        <v>127</v>
      </c>
      <c r="N77" s="156" t="s">
        <v>127</v>
      </c>
      <c r="O77" s="155">
        <f t="shared" si="14"/>
        <v>9.6486469839956186</v>
      </c>
      <c r="P77" s="154">
        <f t="shared" si="14"/>
        <v>16.920539034883888</v>
      </c>
      <c r="Q77" s="154">
        <f t="shared" si="14"/>
        <v>20.197151399713519</v>
      </c>
      <c r="R77" s="154">
        <f t="shared" si="14"/>
        <v>17.22804704394332</v>
      </c>
      <c r="S77" s="154">
        <f t="shared" si="14"/>
        <v>20.203658138687629</v>
      </c>
      <c r="T77" s="154">
        <f t="shared" si="14"/>
        <v>22.330468800094152</v>
      </c>
      <c r="U77" s="154">
        <f t="shared" si="14"/>
        <v>24.021663383767816</v>
      </c>
      <c r="V77" s="154">
        <f t="shared" si="14"/>
        <v>25.137909113801697</v>
      </c>
      <c r="W77" s="154">
        <f t="shared" si="14"/>
        <v>24.266422080438858</v>
      </c>
      <c r="X77" s="154">
        <f t="shared" si="14"/>
        <v>24.525592724226158</v>
      </c>
      <c r="Y77" s="154">
        <f t="shared" si="14"/>
        <v>23.184174114116331</v>
      </c>
      <c r="Z77" s="154">
        <f t="shared" si="14"/>
        <v>26.441615415595663</v>
      </c>
      <c r="AA77" s="155">
        <f t="shared" si="14"/>
        <v>32.309693215754947</v>
      </c>
      <c r="AB77" s="154">
        <f t="shared" si="14"/>
        <v>-13.512076704152136</v>
      </c>
      <c r="AC77" s="154">
        <f t="shared" si="14"/>
        <v>5.1530694004878512</v>
      </c>
      <c r="AD77" s="154">
        <f t="shared" si="14"/>
        <v>28.558083094435062</v>
      </c>
      <c r="AE77" s="154">
        <f t="shared" si="14"/>
        <v>26.33004741723073</v>
      </c>
      <c r="AF77" s="154">
        <f t="shared" si="14"/>
        <v>23.407192710338578</v>
      </c>
      <c r="AG77" s="154">
        <f t="shared" si="14"/>
        <v>22.046778283885217</v>
      </c>
      <c r="AH77" s="154">
        <f t="shared" si="14"/>
        <v>20.524285007130189</v>
      </c>
      <c r="AI77" s="154">
        <f t="shared" si="14"/>
        <v>21.854138713056173</v>
      </c>
      <c r="AJ77" s="154">
        <f t="shared" si="14"/>
        <v>25.280832926207552</v>
      </c>
      <c r="AK77" s="154">
        <f t="shared" ref="AJ77:BA79" si="15">AK30/Y30*100-100</f>
        <v>23.519411184717171</v>
      </c>
      <c r="AL77" s="154">
        <f t="shared" si="15"/>
        <v>21.858094533173528</v>
      </c>
      <c r="AM77" s="155">
        <f t="shared" si="15"/>
        <v>17.664286707735769</v>
      </c>
      <c r="AN77" s="273">
        <f t="shared" si="15"/>
        <v>57.931486080672641</v>
      </c>
      <c r="AO77" s="154">
        <f t="shared" si="15"/>
        <v>52.175197027539298</v>
      </c>
      <c r="AP77" s="154">
        <f t="shared" si="15"/>
        <v>32.241455695922355</v>
      </c>
      <c r="AQ77" s="154">
        <f t="shared" si="15"/>
        <v>24.350970582007903</v>
      </c>
      <c r="AR77" s="154">
        <f t="shared" si="15"/>
        <v>22.431882608616306</v>
      </c>
      <c r="AS77" s="154">
        <f t="shared" si="15"/>
        <v>21.874728357346001</v>
      </c>
      <c r="AT77" s="154">
        <f t="shared" si="15"/>
        <v>20.061801235641695</v>
      </c>
      <c r="AU77" s="154">
        <f t="shared" si="15"/>
        <v>21.001160831293461</v>
      </c>
      <c r="AV77" s="154">
        <f t="shared" si="15"/>
        <v>21.311042809454975</v>
      </c>
      <c r="AW77" s="154">
        <f t="shared" si="15"/>
        <v>23.021563176084257</v>
      </c>
      <c r="AX77" s="154">
        <f t="shared" si="15"/>
        <v>21.843633065898359</v>
      </c>
      <c r="AY77" s="154">
        <f t="shared" si="15"/>
        <v>21.31919035548637</v>
      </c>
      <c r="AZ77" s="154">
        <f t="shared" si="15"/>
        <v>9.2502318119778124</v>
      </c>
      <c r="BA77" s="154">
        <f t="shared" si="15"/>
        <v>2.1084303201648709</v>
      </c>
    </row>
    <row r="78" spans="2:53" ht="25.5">
      <c r="B78" s="33" t="s">
        <v>90</v>
      </c>
      <c r="C78" s="153" t="s">
        <v>127</v>
      </c>
      <c r="D78" s="154" t="s">
        <v>127</v>
      </c>
      <c r="E78" s="154" t="s">
        <v>127</v>
      </c>
      <c r="F78" s="154" t="s">
        <v>127</v>
      </c>
      <c r="G78" s="154" t="s">
        <v>127</v>
      </c>
      <c r="H78" s="154" t="s">
        <v>127</v>
      </c>
      <c r="I78" s="154" t="s">
        <v>127</v>
      </c>
      <c r="J78" s="154" t="s">
        <v>127</v>
      </c>
      <c r="K78" s="154" t="s">
        <v>127</v>
      </c>
      <c r="L78" s="154" t="s">
        <v>127</v>
      </c>
      <c r="M78" s="154" t="s">
        <v>127</v>
      </c>
      <c r="N78" s="156" t="s">
        <v>127</v>
      </c>
      <c r="O78" s="155">
        <f t="shared" si="14"/>
        <v>48.268967189033191</v>
      </c>
      <c r="P78" s="154">
        <f t="shared" si="14"/>
        <v>90.615864397722277</v>
      </c>
      <c r="Q78" s="154">
        <f t="shared" si="14"/>
        <v>106.80359543482547</v>
      </c>
      <c r="R78" s="154">
        <f t="shared" si="14"/>
        <v>97.629732682124541</v>
      </c>
      <c r="S78" s="154">
        <f t="shared" si="14"/>
        <v>100.75432893405099</v>
      </c>
      <c r="T78" s="154">
        <f t="shared" si="14"/>
        <v>94.93646430721472</v>
      </c>
      <c r="U78" s="154">
        <f t="shared" si="14"/>
        <v>90.403630978390538</v>
      </c>
      <c r="V78" s="154">
        <f t="shared" si="14"/>
        <v>90.238667838606489</v>
      </c>
      <c r="W78" s="154">
        <f t="shared" si="14"/>
        <v>91.178410365779513</v>
      </c>
      <c r="X78" s="154">
        <f t="shared" si="14"/>
        <v>86.353281166907948</v>
      </c>
      <c r="Y78" s="154">
        <f t="shared" si="14"/>
        <v>74.126052302218284</v>
      </c>
      <c r="Z78" s="154">
        <f t="shared" si="14"/>
        <v>77.521606663499796</v>
      </c>
      <c r="AA78" s="155">
        <f t="shared" si="14"/>
        <v>70.151567825884257</v>
      </c>
      <c r="AB78" s="154">
        <f t="shared" si="14"/>
        <v>-26.037046082252857</v>
      </c>
      <c r="AC78" s="154">
        <f t="shared" si="14"/>
        <v>-15.013108578456766</v>
      </c>
      <c r="AD78" s="154">
        <f t="shared" si="14"/>
        <v>56.891945850413776</v>
      </c>
      <c r="AE78" s="154">
        <f t="shared" si="14"/>
        <v>30.961494034763263</v>
      </c>
      <c r="AF78" s="154">
        <f t="shared" si="14"/>
        <v>17.999072634291323</v>
      </c>
      <c r="AG78" s="154">
        <f t="shared" si="14"/>
        <v>11.747190913963237</v>
      </c>
      <c r="AH78" s="154">
        <f t="shared" si="14"/>
        <v>4.6909069723360801</v>
      </c>
      <c r="AI78" s="154">
        <f t="shared" si="14"/>
        <v>5.2393218647975885</v>
      </c>
      <c r="AJ78" s="154">
        <f t="shared" si="15"/>
        <v>24.505795028374862</v>
      </c>
      <c r="AK78" s="154">
        <f t="shared" si="15"/>
        <v>23.024178957407756</v>
      </c>
      <c r="AL78" s="154">
        <f t="shared" si="15"/>
        <v>15.366910059287903</v>
      </c>
      <c r="AM78" s="155">
        <f t="shared" si="15"/>
        <v>12.171764890406791</v>
      </c>
      <c r="AN78" s="273">
        <f t="shared" si="15"/>
        <v>26.20515070381073</v>
      </c>
      <c r="AO78" s="154">
        <f t="shared" si="15"/>
        <v>16.012369009955336</v>
      </c>
      <c r="AP78" s="154">
        <f t="shared" si="15"/>
        <v>12.65929418563212</v>
      </c>
      <c r="AQ78" s="154">
        <f t="shared" si="15"/>
        <v>12.546996370131325</v>
      </c>
      <c r="AR78" s="154">
        <f t="shared" si="15"/>
        <v>14.182368834730227</v>
      </c>
      <c r="AS78" s="154">
        <f t="shared" si="15"/>
        <v>11.815312547592228</v>
      </c>
      <c r="AT78" s="154">
        <f t="shared" si="15"/>
        <v>11.206048288806556</v>
      </c>
      <c r="AU78" s="154">
        <f t="shared" si="15"/>
        <v>12.423159885517094</v>
      </c>
      <c r="AV78" s="154">
        <f t="shared" si="15"/>
        <v>14.972799740311089</v>
      </c>
      <c r="AW78" s="154">
        <f t="shared" si="15"/>
        <v>21.006229378383765</v>
      </c>
      <c r="AX78" s="154">
        <f t="shared" si="15"/>
        <v>16.783248214389815</v>
      </c>
      <c r="AY78" s="154">
        <f t="shared" si="15"/>
        <v>14.486030867343615</v>
      </c>
      <c r="AZ78" s="154">
        <f t="shared" si="15"/>
        <v>2.0015792500662144</v>
      </c>
      <c r="BA78" s="154">
        <f t="shared" si="15"/>
        <v>-3.1699667851235347</v>
      </c>
    </row>
    <row r="79" spans="2:53" ht="12.75">
      <c r="B79" s="21" t="s">
        <v>89</v>
      </c>
      <c r="C79" s="153" t="s">
        <v>127</v>
      </c>
      <c r="D79" s="154" t="s">
        <v>127</v>
      </c>
      <c r="E79" s="154" t="s">
        <v>127</v>
      </c>
      <c r="F79" s="154" t="s">
        <v>127</v>
      </c>
      <c r="G79" s="154" t="s">
        <v>127</v>
      </c>
      <c r="H79" s="154" t="s">
        <v>127</v>
      </c>
      <c r="I79" s="154" t="s">
        <v>127</v>
      </c>
      <c r="J79" s="154" t="s">
        <v>127</v>
      </c>
      <c r="K79" s="154" t="s">
        <v>127</v>
      </c>
      <c r="L79" s="154" t="s">
        <v>127</v>
      </c>
      <c r="M79" s="154" t="s">
        <v>127</v>
      </c>
      <c r="N79" s="156" t="s">
        <v>127</v>
      </c>
      <c r="O79" s="155">
        <f t="shared" si="14"/>
        <v>-58.532187334401357</v>
      </c>
      <c r="P79" s="154">
        <f t="shared" si="14"/>
        <v>193.49105151711814</v>
      </c>
      <c r="Q79" s="154">
        <f t="shared" si="14"/>
        <v>47.532162547514019</v>
      </c>
      <c r="R79" s="154">
        <f t="shared" si="14"/>
        <v>12.528470880248349</v>
      </c>
      <c r="S79" s="154">
        <f t="shared" si="14"/>
        <v>50.304224352848792</v>
      </c>
      <c r="T79" s="154">
        <f t="shared" si="14"/>
        <v>43.582898223206485</v>
      </c>
      <c r="U79" s="154">
        <f t="shared" si="14"/>
        <v>63.292066913490828</v>
      </c>
      <c r="V79" s="154">
        <f t="shared" si="14"/>
        <v>61.710303400546024</v>
      </c>
      <c r="W79" s="154">
        <f t="shared" si="14"/>
        <v>58.053893683599114</v>
      </c>
      <c r="X79" s="154">
        <f t="shared" si="14"/>
        <v>53.917081333723758</v>
      </c>
      <c r="Y79" s="154">
        <f t="shared" si="14"/>
        <v>71.697322627133872</v>
      </c>
      <c r="Z79" s="154">
        <f t="shared" si="14"/>
        <v>64.840762496421604</v>
      </c>
      <c r="AA79" s="155">
        <f t="shared" si="14"/>
        <v>136.25543938212778</v>
      </c>
      <c r="AB79" s="154">
        <f t="shared" si="14"/>
        <v>-86.134545540976916</v>
      </c>
      <c r="AC79" s="154">
        <f t="shared" si="14"/>
        <v>-21.602530062915832</v>
      </c>
      <c r="AD79" s="154">
        <f t="shared" si="14"/>
        <v>64.867269013006592</v>
      </c>
      <c r="AE79" s="154">
        <f t="shared" si="14"/>
        <v>26.442992155409911</v>
      </c>
      <c r="AF79" s="154">
        <f t="shared" si="14"/>
        <v>47.461076596146057</v>
      </c>
      <c r="AG79" s="154">
        <f t="shared" si="14"/>
        <v>42.763621055628818</v>
      </c>
      <c r="AH79" s="154">
        <f t="shared" si="14"/>
        <v>55.021125830324934</v>
      </c>
      <c r="AI79" s="154">
        <f t="shared" si="14"/>
        <v>57.988738326278366</v>
      </c>
      <c r="AJ79" s="154">
        <f t="shared" si="15"/>
        <v>69.103360012833889</v>
      </c>
      <c r="AK79" s="154">
        <f t="shared" si="15"/>
        <v>43.655036783256804</v>
      </c>
      <c r="AL79" s="154">
        <f t="shared" si="15"/>
        <v>45.740336661484946</v>
      </c>
      <c r="AM79" s="155">
        <f t="shared" si="15"/>
        <v>52.357322767843328</v>
      </c>
      <c r="AN79" s="273">
        <f t="shared" si="15"/>
        <v>57.881856976098931</v>
      </c>
      <c r="AO79" s="154">
        <f t="shared" si="15"/>
        <v>-53.495365810025483</v>
      </c>
      <c r="AP79" s="154">
        <f t="shared" si="15"/>
        <v>-21.262907634851004</v>
      </c>
      <c r="AQ79" s="154">
        <f t="shared" si="15"/>
        <v>-6.1415134873121531</v>
      </c>
      <c r="AR79" s="154">
        <f t="shared" si="15"/>
        <v>-0.57169305628207212</v>
      </c>
      <c r="AS79" s="154">
        <f t="shared" si="15"/>
        <v>19.434903188833204</v>
      </c>
      <c r="AT79" s="154">
        <f t="shared" si="15"/>
        <v>25.01370125980138</v>
      </c>
      <c r="AU79" s="154">
        <f t="shared" si="15"/>
        <v>37.26201797642824</v>
      </c>
      <c r="AV79" s="154">
        <f t="shared" si="15"/>
        <v>21.339231981602708</v>
      </c>
      <c r="AW79" s="154">
        <f t="shared" si="15"/>
        <v>41.141759058040691</v>
      </c>
      <c r="AX79" s="154">
        <f t="shared" si="15"/>
        <v>36.402845009292946</v>
      </c>
      <c r="AY79" s="154">
        <f t="shared" si="15"/>
        <v>52.662583851387126</v>
      </c>
      <c r="AZ79" s="154">
        <f t="shared" si="15"/>
        <v>61.550815638426684</v>
      </c>
      <c r="BA79" s="154">
        <f t="shared" si="15"/>
        <v>179.93994265509372</v>
      </c>
    </row>
    <row r="80" spans="2:53" ht="12.75">
      <c r="B80" s="192"/>
      <c r="C80" s="187"/>
      <c r="D80" s="187"/>
      <c r="E80" s="187"/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93"/>
      <c r="V80" s="193"/>
      <c r="W80" s="193"/>
      <c r="X80" s="193"/>
      <c r="Y80" s="193"/>
      <c r="Z80" s="193"/>
      <c r="AA80" s="187"/>
      <c r="AB80" s="193"/>
      <c r="AC80" s="193"/>
      <c r="AD80" s="193"/>
      <c r="AE80" s="193"/>
      <c r="AF80" s="193"/>
      <c r="AG80" s="193"/>
      <c r="AH80" s="193"/>
      <c r="AI80" s="193"/>
      <c r="AJ80" s="203"/>
      <c r="AK80" s="203"/>
      <c r="AL80" s="190"/>
      <c r="AM80" s="219"/>
      <c r="AN80" s="284"/>
      <c r="AO80" s="193"/>
      <c r="AP80" s="193"/>
      <c r="AQ80" s="193"/>
      <c r="AR80" s="193"/>
      <c r="AS80" s="190"/>
      <c r="AT80" s="190"/>
      <c r="AU80" s="190"/>
      <c r="AV80" s="190"/>
      <c r="AW80" s="190"/>
      <c r="AX80" s="190"/>
      <c r="AY80" s="190"/>
      <c r="AZ80" s="190"/>
      <c r="BA80" s="190"/>
    </row>
    <row r="81" spans="2:36" s="32" customFormat="1" ht="12.75">
      <c r="B81" s="194"/>
      <c r="C81" s="161"/>
      <c r="D81" s="161"/>
      <c r="E81" s="161"/>
      <c r="F81" s="161"/>
      <c r="G81" s="161"/>
      <c r="H81" s="161"/>
      <c r="I81" s="161"/>
      <c r="J81" s="161"/>
      <c r="K81" s="161"/>
      <c r="L81" s="161"/>
      <c r="M81" s="161"/>
      <c r="N81" s="161"/>
      <c r="O81" s="161"/>
      <c r="P81" s="161"/>
      <c r="Q81" s="161"/>
      <c r="R81" s="161"/>
      <c r="S81" s="161"/>
      <c r="T81" s="161"/>
      <c r="U81" s="161"/>
      <c r="V81" s="161"/>
      <c r="W81" s="161"/>
      <c r="X81" s="161"/>
      <c r="Y81" s="161"/>
      <c r="Z81" s="161"/>
      <c r="AA81" s="161"/>
      <c r="AB81" s="161"/>
      <c r="AC81" s="161"/>
      <c r="AD81" s="161"/>
      <c r="AE81" s="161"/>
      <c r="AF81" s="161"/>
      <c r="AG81" s="161"/>
      <c r="AH81" s="40"/>
      <c r="AI81" s="40"/>
      <c r="AJ81" s="39"/>
    </row>
    <row r="82" spans="2:36">
      <c r="AG82" s="32"/>
    </row>
    <row r="83" spans="2:36">
      <c r="AG83" s="32"/>
    </row>
    <row r="84" spans="2:36">
      <c r="AG84" s="32"/>
    </row>
    <row r="85" spans="2:36">
      <c r="AG85" s="32"/>
    </row>
    <row r="86" spans="2:36">
      <c r="AG86" s="32"/>
    </row>
    <row r="87" spans="2:36">
      <c r="AG87" s="32"/>
    </row>
    <row r="88" spans="2:36">
      <c r="AG88" s="32"/>
    </row>
    <row r="89" spans="2:36">
      <c r="AG89" s="32"/>
    </row>
    <row r="90" spans="2:36">
      <c r="AG90" s="32"/>
    </row>
    <row r="91" spans="2:36">
      <c r="AG91" s="32"/>
    </row>
    <row r="92" spans="2:36">
      <c r="AG92" s="32"/>
    </row>
    <row r="93" spans="2:36">
      <c r="AG93" s="32"/>
    </row>
    <row r="94" spans="2:36">
      <c r="AG94" s="32"/>
    </row>
    <row r="95" spans="2:36">
      <c r="AG95" s="32"/>
    </row>
    <row r="96" spans="2:36">
      <c r="AG96" s="32"/>
    </row>
    <row r="97" spans="33:33">
      <c r="AG97" s="32"/>
    </row>
    <row r="98" spans="33:33">
      <c r="AG98" s="32"/>
    </row>
    <row r="99" spans="33:33">
      <c r="AG99" s="32"/>
    </row>
    <row r="100" spans="33:33">
      <c r="AG100" s="32"/>
    </row>
    <row r="101" spans="33:33">
      <c r="AG101" s="32"/>
    </row>
    <row r="102" spans="33:33">
      <c r="AG102" s="32"/>
    </row>
    <row r="103" spans="33:33">
      <c r="AG103" s="32"/>
    </row>
    <row r="104" spans="33:33">
      <c r="AG104" s="32"/>
    </row>
    <row r="105" spans="33:33">
      <c r="AG105" s="32"/>
    </row>
    <row r="106" spans="33:33">
      <c r="AG106" s="32"/>
    </row>
    <row r="107" spans="33:33">
      <c r="AG107" s="32"/>
    </row>
    <row r="108" spans="33:33">
      <c r="AG108" s="32"/>
    </row>
    <row r="109" spans="33:33">
      <c r="AG109" s="32"/>
    </row>
    <row r="110" spans="33:33">
      <c r="AG110" s="32"/>
    </row>
    <row r="111" spans="33:33">
      <c r="AG111" s="32"/>
    </row>
    <row r="112" spans="33:33">
      <c r="AG112" s="32"/>
    </row>
    <row r="113" spans="33:33">
      <c r="AG113" s="32"/>
    </row>
    <row r="114" spans="33:33">
      <c r="AG114" s="32"/>
    </row>
    <row r="115" spans="33:33">
      <c r="AG115" s="32"/>
    </row>
    <row r="116" spans="33:33">
      <c r="AG116" s="32"/>
    </row>
    <row r="117" spans="33:33">
      <c r="AG117" s="32"/>
    </row>
    <row r="118" spans="33:33">
      <c r="AG118" s="32"/>
    </row>
    <row r="119" spans="33:33">
      <c r="AG119" s="32"/>
    </row>
    <row r="120" spans="33:33">
      <c r="AG120" s="32"/>
    </row>
    <row r="121" spans="33:33">
      <c r="AG121" s="32"/>
    </row>
    <row r="122" spans="33:33">
      <c r="AG122" s="32"/>
    </row>
    <row r="123" spans="33:33">
      <c r="AG123" s="32"/>
    </row>
    <row r="124" spans="33:33">
      <c r="AG124" s="32"/>
    </row>
    <row r="125" spans="33:33">
      <c r="AG125" s="32"/>
    </row>
    <row r="126" spans="33:33">
      <c r="AG126" s="32"/>
    </row>
    <row r="127" spans="33:33">
      <c r="AG127" s="32"/>
    </row>
    <row r="128" spans="33:33">
      <c r="AG128" s="32"/>
    </row>
    <row r="129" spans="33:33">
      <c r="AG129" s="32"/>
    </row>
    <row r="130" spans="33:33">
      <c r="AG130" s="32"/>
    </row>
    <row r="131" spans="33:33">
      <c r="AG131" s="32"/>
    </row>
    <row r="132" spans="33:33">
      <c r="AG132" s="32"/>
    </row>
    <row r="133" spans="33:33">
      <c r="AG133" s="32"/>
    </row>
    <row r="134" spans="33:33">
      <c r="AG134" s="32"/>
    </row>
    <row r="135" spans="33:33">
      <c r="AG135" s="32"/>
    </row>
    <row r="136" spans="33:33">
      <c r="AG136" s="32"/>
    </row>
    <row r="137" spans="33:33">
      <c r="AG137" s="32"/>
    </row>
    <row r="138" spans="33:33">
      <c r="AG138" s="32"/>
    </row>
    <row r="139" spans="33:33">
      <c r="AG139" s="32"/>
    </row>
    <row r="140" spans="33:33">
      <c r="AG140" s="32"/>
    </row>
    <row r="141" spans="33:33">
      <c r="AG141" s="32"/>
    </row>
    <row r="142" spans="33:33">
      <c r="AG142" s="32"/>
    </row>
    <row r="143" spans="33:33">
      <c r="AG143" s="32"/>
    </row>
    <row r="144" spans="33:33">
      <c r="AG144" s="32"/>
    </row>
    <row r="145" spans="33:33">
      <c r="AG145" s="32"/>
    </row>
    <row r="146" spans="33:33">
      <c r="AG146" s="32"/>
    </row>
    <row r="147" spans="33:33">
      <c r="AG147" s="32"/>
    </row>
    <row r="148" spans="33:33">
      <c r="AG148" s="32"/>
    </row>
    <row r="149" spans="33:33">
      <c r="AG149" s="32"/>
    </row>
    <row r="150" spans="33:33">
      <c r="AG150" s="32"/>
    </row>
    <row r="151" spans="33:33">
      <c r="AG151" s="32"/>
    </row>
    <row r="152" spans="33:33">
      <c r="AG152" s="32"/>
    </row>
    <row r="153" spans="33:33">
      <c r="AG153" s="32"/>
    </row>
    <row r="154" spans="33:33">
      <c r="AG154" s="32"/>
    </row>
    <row r="155" spans="33:33">
      <c r="AG155" s="32"/>
    </row>
    <row r="156" spans="33:33">
      <c r="AG156" s="32"/>
    </row>
    <row r="157" spans="33:33">
      <c r="AG157" s="32"/>
    </row>
    <row r="158" spans="33:33">
      <c r="AG158" s="32"/>
    </row>
    <row r="159" spans="33:33">
      <c r="AG159" s="32"/>
    </row>
    <row r="160" spans="33:33">
      <c r="AG160" s="32"/>
    </row>
    <row r="161" spans="33:33">
      <c r="AG161" s="32"/>
    </row>
    <row r="162" spans="33:33">
      <c r="AG162" s="32"/>
    </row>
    <row r="163" spans="33:33">
      <c r="AG163" s="32"/>
    </row>
    <row r="164" spans="33:33">
      <c r="AG164" s="32"/>
    </row>
    <row r="165" spans="33:33">
      <c r="AG165" s="32"/>
    </row>
    <row r="166" spans="33:33">
      <c r="AG166" s="32"/>
    </row>
    <row r="167" spans="33:33">
      <c r="AG167" s="32"/>
    </row>
    <row r="168" spans="33:33">
      <c r="AG168" s="32"/>
    </row>
    <row r="169" spans="33:33">
      <c r="AG169" s="32"/>
    </row>
    <row r="170" spans="33:33">
      <c r="AG170" s="32"/>
    </row>
    <row r="171" spans="33:33">
      <c r="AG171" s="32"/>
    </row>
    <row r="172" spans="33:33">
      <c r="AG172" s="32"/>
    </row>
    <row r="173" spans="33:33">
      <c r="AG173" s="32"/>
    </row>
    <row r="174" spans="33:33">
      <c r="AG174" s="32"/>
    </row>
    <row r="175" spans="33:33">
      <c r="AG175" s="32"/>
    </row>
    <row r="176" spans="33:33">
      <c r="AG176" s="32"/>
    </row>
    <row r="177" spans="33:33">
      <c r="AG177" s="32"/>
    </row>
    <row r="178" spans="33:33">
      <c r="AG178" s="32"/>
    </row>
    <row r="179" spans="33:33">
      <c r="AG179" s="32"/>
    </row>
    <row r="180" spans="33:33">
      <c r="AG180" s="32"/>
    </row>
    <row r="181" spans="33:33">
      <c r="AG181" s="32"/>
    </row>
    <row r="182" spans="33:33">
      <c r="AG182" s="32"/>
    </row>
    <row r="183" spans="33:33">
      <c r="AG183" s="32"/>
    </row>
    <row r="184" spans="33:33">
      <c r="AG184" s="32"/>
    </row>
    <row r="185" spans="33:33">
      <c r="AG185" s="32"/>
    </row>
    <row r="186" spans="33:33">
      <c r="AG186" s="32"/>
    </row>
    <row r="187" spans="33:33">
      <c r="AG187" s="32"/>
    </row>
    <row r="188" spans="33:33">
      <c r="AG188" s="32"/>
    </row>
    <row r="189" spans="33:33">
      <c r="AG189" s="32"/>
    </row>
    <row r="190" spans="33:33">
      <c r="AG190" s="32"/>
    </row>
    <row r="191" spans="33:33">
      <c r="AG191" s="32"/>
    </row>
    <row r="192" spans="33:33">
      <c r="AG192" s="32"/>
    </row>
    <row r="193" spans="33:33">
      <c r="AG193" s="32"/>
    </row>
    <row r="194" spans="33:33">
      <c r="AG194" s="32"/>
    </row>
    <row r="195" spans="33:33">
      <c r="AG195" s="32"/>
    </row>
    <row r="196" spans="33:33">
      <c r="AG196" s="32"/>
    </row>
    <row r="197" spans="33:33">
      <c r="AG197" s="32"/>
    </row>
    <row r="198" spans="33:33">
      <c r="AG198" s="32"/>
    </row>
    <row r="199" spans="33:33">
      <c r="AG199" s="32"/>
    </row>
    <row r="200" spans="33:33">
      <c r="AG200" s="32"/>
    </row>
    <row r="201" spans="33:33">
      <c r="AG201" s="32"/>
    </row>
    <row r="202" spans="33:33">
      <c r="AG202" s="32"/>
    </row>
    <row r="203" spans="33:33">
      <c r="AG203" s="32"/>
    </row>
    <row r="204" spans="33:33">
      <c r="AG204" s="32"/>
    </row>
    <row r="205" spans="33:33">
      <c r="AG205" s="32"/>
    </row>
    <row r="206" spans="33:33">
      <c r="AG206" s="32"/>
    </row>
    <row r="207" spans="33:33">
      <c r="AG207" s="32"/>
    </row>
    <row r="208" spans="33:33">
      <c r="AG208" s="32"/>
    </row>
    <row r="209" spans="33:33">
      <c r="AG209" s="32"/>
    </row>
    <row r="210" spans="33:33">
      <c r="AG210" s="32"/>
    </row>
    <row r="211" spans="33:33">
      <c r="AG211" s="32"/>
    </row>
    <row r="212" spans="33:33">
      <c r="AG212" s="32"/>
    </row>
    <row r="213" spans="33:33">
      <c r="AG213" s="32"/>
    </row>
    <row r="214" spans="33:33">
      <c r="AG214" s="32"/>
    </row>
    <row r="215" spans="33:33">
      <c r="AG215" s="32"/>
    </row>
    <row r="216" spans="33:33">
      <c r="AG216" s="32"/>
    </row>
    <row r="217" spans="33:33">
      <c r="AG217" s="32"/>
    </row>
    <row r="218" spans="33:33">
      <c r="AG218" s="32"/>
    </row>
    <row r="219" spans="33:33">
      <c r="AG219" s="32"/>
    </row>
    <row r="220" spans="33:33">
      <c r="AG220" s="32"/>
    </row>
    <row r="221" spans="33:33">
      <c r="AG221" s="32"/>
    </row>
    <row r="222" spans="33:33">
      <c r="AG222" s="32"/>
    </row>
    <row r="223" spans="33:33">
      <c r="AG223" s="32"/>
    </row>
    <row r="224" spans="33:33">
      <c r="AG224" s="32"/>
    </row>
    <row r="225" spans="33:33">
      <c r="AG225" s="32"/>
    </row>
    <row r="226" spans="33:33">
      <c r="AG226" s="32"/>
    </row>
    <row r="227" spans="33:33">
      <c r="AG227" s="32"/>
    </row>
    <row r="228" spans="33:33">
      <c r="AG228" s="32"/>
    </row>
    <row r="229" spans="33:33">
      <c r="AG229" s="32"/>
    </row>
    <row r="230" spans="33:33">
      <c r="AG230" s="32"/>
    </row>
    <row r="231" spans="33:33">
      <c r="AG231" s="32"/>
    </row>
    <row r="232" spans="33:33">
      <c r="AG232" s="32"/>
    </row>
    <row r="233" spans="33:33">
      <c r="AG233" s="32"/>
    </row>
    <row r="234" spans="33:33">
      <c r="AG234" s="32"/>
    </row>
    <row r="235" spans="33:33">
      <c r="AG235" s="32"/>
    </row>
    <row r="236" spans="33:33">
      <c r="AG236" s="32"/>
    </row>
    <row r="237" spans="33:33">
      <c r="AG237" s="32"/>
    </row>
    <row r="238" spans="33:33">
      <c r="AG238" s="32"/>
    </row>
    <row r="239" spans="33:33">
      <c r="AG239" s="32"/>
    </row>
    <row r="240" spans="33:33">
      <c r="AG240" s="32"/>
    </row>
    <row r="241" spans="33:33">
      <c r="AG241" s="32"/>
    </row>
    <row r="242" spans="33:33">
      <c r="AG242" s="32"/>
    </row>
    <row r="243" spans="33:33">
      <c r="AG243" s="32"/>
    </row>
    <row r="244" spans="33:33">
      <c r="AG244" s="32"/>
    </row>
    <row r="245" spans="33:33">
      <c r="AG245" s="32"/>
    </row>
    <row r="246" spans="33:33">
      <c r="AG246" s="32"/>
    </row>
    <row r="247" spans="33:33">
      <c r="AG247" s="32"/>
    </row>
    <row r="248" spans="33:33">
      <c r="AG248" s="32"/>
    </row>
    <row r="249" spans="33:33">
      <c r="AG249" s="32"/>
    </row>
    <row r="250" spans="33:33">
      <c r="AG250" s="32"/>
    </row>
    <row r="251" spans="33:33">
      <c r="AG251" s="32"/>
    </row>
    <row r="252" spans="33:33">
      <c r="AG252" s="32"/>
    </row>
    <row r="253" spans="33:33">
      <c r="AG253" s="32"/>
    </row>
    <row r="254" spans="33:33">
      <c r="AG254" s="32"/>
    </row>
    <row r="255" spans="33:33">
      <c r="AG255" s="32"/>
    </row>
    <row r="256" spans="33:33">
      <c r="AG256" s="32"/>
    </row>
    <row r="257" spans="33:33">
      <c r="AG257" s="32"/>
    </row>
    <row r="258" spans="33:33">
      <c r="AG258" s="32"/>
    </row>
    <row r="259" spans="33:33">
      <c r="AG259" s="32"/>
    </row>
    <row r="260" spans="33:33">
      <c r="AG260" s="32"/>
    </row>
    <row r="261" spans="33:33">
      <c r="AG261" s="32"/>
    </row>
    <row r="262" spans="33:33">
      <c r="AG262" s="32"/>
    </row>
    <row r="263" spans="33:33">
      <c r="AG263" s="32"/>
    </row>
    <row r="264" spans="33:33">
      <c r="AG264" s="32"/>
    </row>
    <row r="265" spans="33:33">
      <c r="AG265" s="32"/>
    </row>
    <row r="266" spans="33:33">
      <c r="AG266" s="32"/>
    </row>
    <row r="267" spans="33:33">
      <c r="AG267" s="32"/>
    </row>
    <row r="268" spans="33:33">
      <c r="AG268" s="32"/>
    </row>
    <row r="269" spans="33:33">
      <c r="AG269" s="32"/>
    </row>
    <row r="270" spans="33:33">
      <c r="AG270" s="32"/>
    </row>
    <row r="271" spans="33:33">
      <c r="AG271" s="32"/>
    </row>
    <row r="272" spans="33:33">
      <c r="AG272" s="32"/>
    </row>
    <row r="273" spans="33:33">
      <c r="AG273" s="32"/>
    </row>
    <row r="274" spans="33:33">
      <c r="AG274" s="32"/>
    </row>
    <row r="275" spans="33:33">
      <c r="AG275" s="32"/>
    </row>
    <row r="276" spans="33:33">
      <c r="AG276" s="32"/>
    </row>
    <row r="277" spans="33:33">
      <c r="AG277" s="32"/>
    </row>
    <row r="278" spans="33:33">
      <c r="AG278" s="32"/>
    </row>
    <row r="279" spans="33:33">
      <c r="AG279" s="32"/>
    </row>
    <row r="280" spans="33:33">
      <c r="AG280" s="32"/>
    </row>
    <row r="281" spans="33:33">
      <c r="AG281" s="32"/>
    </row>
    <row r="282" spans="33:33">
      <c r="AG282" s="32"/>
    </row>
    <row r="283" spans="33:33">
      <c r="AG283" s="32"/>
    </row>
    <row r="284" spans="33:33">
      <c r="AG284" s="32"/>
    </row>
    <row r="285" spans="33:33">
      <c r="AG285" s="32"/>
    </row>
    <row r="286" spans="33:33">
      <c r="AG286" s="32"/>
    </row>
    <row r="287" spans="33:33">
      <c r="AG287" s="32"/>
    </row>
    <row r="288" spans="33:33">
      <c r="AG288" s="32"/>
    </row>
    <row r="289" spans="33:33">
      <c r="AG289" s="32"/>
    </row>
    <row r="290" spans="33:33">
      <c r="AG290" s="32"/>
    </row>
    <row r="291" spans="33:33">
      <c r="AG291" s="32"/>
    </row>
    <row r="292" spans="33:33">
      <c r="AG292" s="32"/>
    </row>
    <row r="293" spans="33:33">
      <c r="AG293" s="32"/>
    </row>
    <row r="294" spans="33:33">
      <c r="AG294" s="32"/>
    </row>
    <row r="295" spans="33:33">
      <c r="AG295" s="32"/>
    </row>
    <row r="296" spans="33:33">
      <c r="AG296" s="32"/>
    </row>
    <row r="297" spans="33:33">
      <c r="AG297" s="32"/>
    </row>
    <row r="298" spans="33:33">
      <c r="AG298" s="32"/>
    </row>
    <row r="299" spans="33:33">
      <c r="AG299" s="32"/>
    </row>
    <row r="300" spans="33:33">
      <c r="AG300" s="32"/>
    </row>
    <row r="301" spans="33:33">
      <c r="AG301" s="32"/>
    </row>
    <row r="302" spans="33:33">
      <c r="AG302" s="32"/>
    </row>
    <row r="303" spans="33:33">
      <c r="AG303" s="32"/>
    </row>
    <row r="304" spans="33:33">
      <c r="AG304" s="32"/>
    </row>
    <row r="305" spans="33:33">
      <c r="AG305" s="32"/>
    </row>
    <row r="306" spans="33:33">
      <c r="AG306" s="32"/>
    </row>
    <row r="307" spans="33:33">
      <c r="AG307" s="32"/>
    </row>
    <row r="308" spans="33:33">
      <c r="AG308" s="32"/>
    </row>
    <row r="309" spans="33:33">
      <c r="AG309" s="32"/>
    </row>
    <row r="310" spans="33:33">
      <c r="AG310" s="32"/>
    </row>
    <row r="311" spans="33:33">
      <c r="AG311" s="32"/>
    </row>
    <row r="312" spans="33:33">
      <c r="AG312" s="32"/>
    </row>
    <row r="313" spans="33:33">
      <c r="AG313" s="32"/>
    </row>
    <row r="314" spans="33:33">
      <c r="AG314" s="32"/>
    </row>
    <row r="315" spans="33:33">
      <c r="AG315" s="32"/>
    </row>
    <row r="316" spans="33:33">
      <c r="AG316" s="32"/>
    </row>
    <row r="317" spans="33:33">
      <c r="AG317" s="32"/>
    </row>
    <row r="318" spans="33:33">
      <c r="AG318" s="32"/>
    </row>
    <row r="319" spans="33:33">
      <c r="AG319" s="32"/>
    </row>
    <row r="320" spans="33:33">
      <c r="AG320" s="32"/>
    </row>
    <row r="321" spans="33:33">
      <c r="AG321" s="32"/>
    </row>
    <row r="322" spans="33:33">
      <c r="AG322" s="32"/>
    </row>
    <row r="323" spans="33:33">
      <c r="AG323" s="32"/>
    </row>
    <row r="324" spans="33:33">
      <c r="AG324" s="32"/>
    </row>
    <row r="325" spans="33:33">
      <c r="AG325" s="32"/>
    </row>
    <row r="326" spans="33:33">
      <c r="AG326" s="32"/>
    </row>
    <row r="327" spans="33:33">
      <c r="AG327" s="32"/>
    </row>
    <row r="328" spans="33:33">
      <c r="AG328" s="32"/>
    </row>
    <row r="329" spans="33:33">
      <c r="AG329" s="32"/>
    </row>
    <row r="330" spans="33:33">
      <c r="AG330" s="32"/>
    </row>
    <row r="331" spans="33:33">
      <c r="AG331" s="32"/>
    </row>
    <row r="332" spans="33:33">
      <c r="AG332" s="32"/>
    </row>
    <row r="333" spans="33:33">
      <c r="AG333" s="32"/>
    </row>
    <row r="334" spans="33:33">
      <c r="AG334" s="32"/>
    </row>
    <row r="335" spans="33:33">
      <c r="AG335" s="32"/>
    </row>
    <row r="336" spans="33:33">
      <c r="AG336" s="32"/>
    </row>
    <row r="337" spans="33:33">
      <c r="AG337" s="32"/>
    </row>
    <row r="338" spans="33:33">
      <c r="AG338" s="32"/>
    </row>
    <row r="339" spans="33:33">
      <c r="AG339" s="32"/>
    </row>
    <row r="340" spans="33:33">
      <c r="AG340" s="32"/>
    </row>
    <row r="341" spans="33:33">
      <c r="AG341" s="32"/>
    </row>
    <row r="342" spans="33:33">
      <c r="AG342" s="32"/>
    </row>
    <row r="343" spans="33:33">
      <c r="AG343" s="32"/>
    </row>
    <row r="344" spans="33:33">
      <c r="AG344" s="32"/>
    </row>
    <row r="345" spans="33:33">
      <c r="AG345" s="32"/>
    </row>
    <row r="346" spans="33:33">
      <c r="AG346" s="32"/>
    </row>
    <row r="347" spans="33:33">
      <c r="AG347" s="32"/>
    </row>
    <row r="348" spans="33:33">
      <c r="AG348" s="32"/>
    </row>
    <row r="349" spans="33:33">
      <c r="AG349" s="32"/>
    </row>
    <row r="350" spans="33:33">
      <c r="AG350" s="32"/>
    </row>
    <row r="351" spans="33:33">
      <c r="AG351" s="32"/>
    </row>
    <row r="352" spans="33:33">
      <c r="AG352" s="32"/>
    </row>
    <row r="353" spans="33:33">
      <c r="AG353" s="32"/>
    </row>
    <row r="354" spans="33:33">
      <c r="AG354" s="32"/>
    </row>
    <row r="355" spans="33:33">
      <c r="AG355" s="32"/>
    </row>
    <row r="356" spans="33:33">
      <c r="AG356" s="32"/>
    </row>
    <row r="357" spans="33:33">
      <c r="AG357" s="32"/>
    </row>
    <row r="358" spans="33:33">
      <c r="AG358" s="32"/>
    </row>
    <row r="359" spans="33:33">
      <c r="AG359" s="32"/>
    </row>
    <row r="360" spans="33:33">
      <c r="AG360" s="32"/>
    </row>
    <row r="361" spans="33:33">
      <c r="AG361" s="32"/>
    </row>
    <row r="362" spans="33:33">
      <c r="AG362" s="32"/>
    </row>
    <row r="363" spans="33:33">
      <c r="AG363" s="32"/>
    </row>
    <row r="364" spans="33:33">
      <c r="AG364" s="32"/>
    </row>
    <row r="365" spans="33:33">
      <c r="AG365" s="32"/>
    </row>
    <row r="366" spans="33:33">
      <c r="AG366" s="32"/>
    </row>
    <row r="367" spans="33:33">
      <c r="AG367" s="32"/>
    </row>
    <row r="368" spans="33:33">
      <c r="AG368" s="32"/>
    </row>
    <row r="369" spans="33:33">
      <c r="AG369" s="32"/>
    </row>
    <row r="370" spans="33:33">
      <c r="AG370" s="32"/>
    </row>
    <row r="371" spans="33:33">
      <c r="AG371" s="32"/>
    </row>
    <row r="372" spans="33:33">
      <c r="AG372" s="32"/>
    </row>
    <row r="373" spans="33:33">
      <c r="AG373" s="32"/>
    </row>
    <row r="374" spans="33:33">
      <c r="AG374" s="32"/>
    </row>
    <row r="375" spans="33:33">
      <c r="AG375" s="32"/>
    </row>
    <row r="376" spans="33:33">
      <c r="AG376" s="32"/>
    </row>
    <row r="377" spans="33:33">
      <c r="AG377" s="32"/>
    </row>
    <row r="378" spans="33:33">
      <c r="AG378" s="32"/>
    </row>
    <row r="379" spans="33:33">
      <c r="AG379" s="32"/>
    </row>
    <row r="380" spans="33:33">
      <c r="AG380" s="32"/>
    </row>
    <row r="381" spans="33:33">
      <c r="AG381" s="32"/>
    </row>
    <row r="382" spans="33:33">
      <c r="AG382" s="32"/>
    </row>
    <row r="383" spans="33:33">
      <c r="AG383" s="32"/>
    </row>
    <row r="384" spans="33:33">
      <c r="AG384" s="32"/>
    </row>
    <row r="385" spans="33:33">
      <c r="AG385" s="32"/>
    </row>
    <row r="386" spans="33:33">
      <c r="AG386" s="32"/>
    </row>
    <row r="387" spans="33:33">
      <c r="AG387" s="32"/>
    </row>
    <row r="388" spans="33:33">
      <c r="AG388" s="32"/>
    </row>
    <row r="389" spans="33:33">
      <c r="AG389" s="32"/>
    </row>
    <row r="390" spans="33:33">
      <c r="AG390" s="32"/>
    </row>
    <row r="391" spans="33:33">
      <c r="AG391" s="32"/>
    </row>
    <row r="392" spans="33:33">
      <c r="AG392" s="32"/>
    </row>
    <row r="393" spans="33:33">
      <c r="AG393" s="32"/>
    </row>
    <row r="394" spans="33:33">
      <c r="AG394" s="32"/>
    </row>
    <row r="395" spans="33:33">
      <c r="AG395" s="32"/>
    </row>
    <row r="396" spans="33:33">
      <c r="AG396" s="32"/>
    </row>
    <row r="397" spans="33:33">
      <c r="AG397" s="32"/>
    </row>
    <row r="398" spans="33:33">
      <c r="AG398" s="32"/>
    </row>
    <row r="399" spans="33:33">
      <c r="AG399" s="32"/>
    </row>
    <row r="400" spans="33:33">
      <c r="AG400" s="32"/>
    </row>
    <row r="401" spans="33:33">
      <c r="AG401" s="32"/>
    </row>
    <row r="402" spans="33:33">
      <c r="AG402" s="32"/>
    </row>
    <row r="403" spans="33:33">
      <c r="AG403" s="32"/>
    </row>
    <row r="404" spans="33:33">
      <c r="AG404" s="32"/>
    </row>
    <row r="405" spans="33:33">
      <c r="AG405" s="32"/>
    </row>
    <row r="406" spans="33:33">
      <c r="AG406" s="32"/>
    </row>
    <row r="407" spans="33:33">
      <c r="AG407" s="32"/>
    </row>
    <row r="408" spans="33:33">
      <c r="AG408" s="32"/>
    </row>
    <row r="409" spans="33:33">
      <c r="AG409" s="32"/>
    </row>
    <row r="410" spans="33:33">
      <c r="AG410" s="32"/>
    </row>
    <row r="411" spans="33:33">
      <c r="AG411" s="32"/>
    </row>
    <row r="412" spans="33:33">
      <c r="AG412" s="32"/>
    </row>
    <row r="413" spans="33:33">
      <c r="AG413" s="32"/>
    </row>
    <row r="414" spans="33:33">
      <c r="AG414" s="32"/>
    </row>
    <row r="415" spans="33:33">
      <c r="AG415" s="32"/>
    </row>
    <row r="416" spans="33:33">
      <c r="AG416" s="32"/>
    </row>
    <row r="417" spans="33:33">
      <c r="AG417" s="32"/>
    </row>
    <row r="418" spans="33:33">
      <c r="AG418" s="32"/>
    </row>
    <row r="419" spans="33:33">
      <c r="AG419" s="32"/>
    </row>
    <row r="420" spans="33:33">
      <c r="AG420" s="32"/>
    </row>
    <row r="421" spans="33:33">
      <c r="AG421" s="32"/>
    </row>
    <row r="422" spans="33:33">
      <c r="AG422" s="32"/>
    </row>
    <row r="423" spans="33:33">
      <c r="AG423" s="32"/>
    </row>
    <row r="424" spans="33:33">
      <c r="AG424" s="32"/>
    </row>
    <row r="425" spans="33:33">
      <c r="AG425" s="32"/>
    </row>
    <row r="426" spans="33:33">
      <c r="AG426" s="32"/>
    </row>
    <row r="427" spans="33:33">
      <c r="AG427" s="32"/>
    </row>
    <row r="428" spans="33:33">
      <c r="AG428" s="32"/>
    </row>
    <row r="429" spans="33:33">
      <c r="AG429" s="32"/>
    </row>
    <row r="430" spans="33:33">
      <c r="AG430" s="32"/>
    </row>
    <row r="431" spans="33:33">
      <c r="AG431" s="32"/>
    </row>
    <row r="432" spans="33:33">
      <c r="AG432" s="32"/>
    </row>
    <row r="433" spans="33:33">
      <c r="AG433" s="32"/>
    </row>
    <row r="434" spans="33:33">
      <c r="AG434" s="32"/>
    </row>
    <row r="435" spans="33:33">
      <c r="AG435" s="32"/>
    </row>
    <row r="436" spans="33:33">
      <c r="AG436" s="32"/>
    </row>
    <row r="437" spans="33:33">
      <c r="AG437" s="32"/>
    </row>
    <row r="438" spans="33:33">
      <c r="AG438" s="32"/>
    </row>
    <row r="439" spans="33:33">
      <c r="AG439" s="32"/>
    </row>
    <row r="440" spans="33:33">
      <c r="AG440" s="32"/>
    </row>
    <row r="441" spans="33:33">
      <c r="AG441" s="32"/>
    </row>
    <row r="442" spans="33:33">
      <c r="AG442" s="32"/>
    </row>
    <row r="443" spans="33:33">
      <c r="AG443" s="32"/>
    </row>
    <row r="444" spans="33:33">
      <c r="AG444" s="32"/>
    </row>
    <row r="445" spans="33:33">
      <c r="AG445" s="32"/>
    </row>
    <row r="446" spans="33:33">
      <c r="AG446" s="32"/>
    </row>
    <row r="447" spans="33:33">
      <c r="AG447" s="32"/>
    </row>
    <row r="448" spans="33:33">
      <c r="AG448" s="32"/>
    </row>
    <row r="449" spans="33:33">
      <c r="AG449" s="32"/>
    </row>
    <row r="450" spans="33:33">
      <c r="AG450" s="32"/>
    </row>
    <row r="451" spans="33:33">
      <c r="AG451" s="32"/>
    </row>
    <row r="452" spans="33:33">
      <c r="AG452" s="32"/>
    </row>
    <row r="453" spans="33:33">
      <c r="AG453" s="32"/>
    </row>
    <row r="454" spans="33:33">
      <c r="AG454" s="32"/>
    </row>
    <row r="455" spans="33:33">
      <c r="AG455" s="32"/>
    </row>
    <row r="456" spans="33:33">
      <c r="AG456" s="32"/>
    </row>
    <row r="457" spans="33:33">
      <c r="AG457" s="32"/>
    </row>
    <row r="458" spans="33:33">
      <c r="AG458" s="32"/>
    </row>
    <row r="459" spans="33:33">
      <c r="AG459" s="32"/>
    </row>
    <row r="460" spans="33:33">
      <c r="AG460" s="32"/>
    </row>
    <row r="461" spans="33:33">
      <c r="AG461" s="32"/>
    </row>
    <row r="462" spans="33:33">
      <c r="AG462" s="32"/>
    </row>
    <row r="463" spans="33:33">
      <c r="AG463" s="32"/>
    </row>
    <row r="464" spans="33:33">
      <c r="AG464" s="32"/>
    </row>
    <row r="465" spans="33:33">
      <c r="AG465" s="32"/>
    </row>
    <row r="466" spans="33:33">
      <c r="AG466" s="32"/>
    </row>
    <row r="467" spans="33:33">
      <c r="AG467" s="32"/>
    </row>
    <row r="468" spans="33:33">
      <c r="AG468" s="32"/>
    </row>
    <row r="469" spans="33:33">
      <c r="AG469" s="32"/>
    </row>
    <row r="470" spans="33:33">
      <c r="AG470" s="32"/>
    </row>
    <row r="471" spans="33:33">
      <c r="AG471" s="32"/>
    </row>
    <row r="472" spans="33:33">
      <c r="AG472" s="32"/>
    </row>
    <row r="473" spans="33:33">
      <c r="AG473" s="32"/>
    </row>
    <row r="474" spans="33:33">
      <c r="AG474" s="32"/>
    </row>
    <row r="475" spans="33:33">
      <c r="AG475" s="32"/>
    </row>
    <row r="476" spans="33:33">
      <c r="AG476" s="32"/>
    </row>
    <row r="477" spans="33:33">
      <c r="AG477" s="32"/>
    </row>
    <row r="478" spans="33:33">
      <c r="AG478" s="32"/>
    </row>
    <row r="479" spans="33:33">
      <c r="AG479" s="32"/>
    </row>
    <row r="480" spans="33:33">
      <c r="AG480" s="32"/>
    </row>
    <row r="481" spans="33:33">
      <c r="AG481" s="32"/>
    </row>
    <row r="482" spans="33:33">
      <c r="AG482" s="32"/>
    </row>
    <row r="483" spans="33:33">
      <c r="AG483" s="32"/>
    </row>
    <row r="484" spans="33:33">
      <c r="AG484" s="32"/>
    </row>
    <row r="485" spans="33:33">
      <c r="AG485" s="32"/>
    </row>
    <row r="486" spans="33:33">
      <c r="AG486" s="32"/>
    </row>
    <row r="487" spans="33:33">
      <c r="AG487" s="32"/>
    </row>
    <row r="488" spans="33:33">
      <c r="AG488" s="32"/>
    </row>
    <row r="489" spans="33:33">
      <c r="AG489" s="32"/>
    </row>
    <row r="490" spans="33:33">
      <c r="AG490" s="32"/>
    </row>
    <row r="491" spans="33:33">
      <c r="AG491" s="32"/>
    </row>
    <row r="492" spans="33:33">
      <c r="AG492" s="32"/>
    </row>
    <row r="493" spans="33:33">
      <c r="AG493" s="32"/>
    </row>
    <row r="494" spans="33:33">
      <c r="AG494" s="32"/>
    </row>
    <row r="495" spans="33:33">
      <c r="AG495" s="32"/>
    </row>
    <row r="496" spans="33:33">
      <c r="AG496" s="32"/>
    </row>
    <row r="497" spans="33:33">
      <c r="AG497" s="32"/>
    </row>
    <row r="498" spans="33:33">
      <c r="AG498" s="32"/>
    </row>
    <row r="499" spans="33:33">
      <c r="AG499" s="32"/>
    </row>
    <row r="500" spans="33:33">
      <c r="AG500" s="32"/>
    </row>
    <row r="501" spans="33:33">
      <c r="AG501" s="32"/>
    </row>
    <row r="502" spans="33:33">
      <c r="AG502" s="32"/>
    </row>
    <row r="503" spans="33:33">
      <c r="AG503" s="32"/>
    </row>
    <row r="504" spans="33:33">
      <c r="AG504" s="32"/>
    </row>
    <row r="505" spans="33:33">
      <c r="AG505" s="32"/>
    </row>
    <row r="506" spans="33:33">
      <c r="AG506" s="32"/>
    </row>
    <row r="507" spans="33:33">
      <c r="AG507" s="32"/>
    </row>
    <row r="508" spans="33:33">
      <c r="AG508" s="32"/>
    </row>
    <row r="509" spans="33:33">
      <c r="AG509" s="32"/>
    </row>
    <row r="510" spans="33:33">
      <c r="AG510" s="32"/>
    </row>
    <row r="511" spans="33:33">
      <c r="AG511" s="32"/>
    </row>
    <row r="512" spans="33:33">
      <c r="AG512" s="32"/>
    </row>
    <row r="513" spans="33:33">
      <c r="AG513" s="32"/>
    </row>
    <row r="514" spans="33:33">
      <c r="AG514" s="32"/>
    </row>
    <row r="515" spans="33:33">
      <c r="AG515" s="32"/>
    </row>
    <row r="516" spans="33:33">
      <c r="AG516" s="32"/>
    </row>
    <row r="517" spans="33:33">
      <c r="AG517" s="32"/>
    </row>
    <row r="518" spans="33:33">
      <c r="AG518" s="32"/>
    </row>
    <row r="519" spans="33:33">
      <c r="AG519" s="32"/>
    </row>
    <row r="520" spans="33:33">
      <c r="AG520" s="32"/>
    </row>
    <row r="521" spans="33:33">
      <c r="AG521" s="32"/>
    </row>
    <row r="522" spans="33:33">
      <c r="AG522" s="32"/>
    </row>
    <row r="523" spans="33:33">
      <c r="AG523" s="32"/>
    </row>
    <row r="524" spans="33:33">
      <c r="AG524" s="32"/>
    </row>
    <row r="525" spans="33:33">
      <c r="AG525" s="32"/>
    </row>
    <row r="526" spans="33:33">
      <c r="AG526" s="32"/>
    </row>
    <row r="527" spans="33:33">
      <c r="AG527" s="32"/>
    </row>
    <row r="528" spans="33:33">
      <c r="AG528" s="32"/>
    </row>
    <row r="529" spans="33:33">
      <c r="AG529" s="32"/>
    </row>
    <row r="530" spans="33:33">
      <c r="AG530" s="32"/>
    </row>
    <row r="531" spans="33:33">
      <c r="AG531" s="32"/>
    </row>
    <row r="532" spans="33:33">
      <c r="AG532" s="32"/>
    </row>
    <row r="533" spans="33:33">
      <c r="AG533" s="32"/>
    </row>
    <row r="534" spans="33:33">
      <c r="AG534" s="32"/>
    </row>
    <row r="535" spans="33:33">
      <c r="AG535" s="32"/>
    </row>
    <row r="536" spans="33:33">
      <c r="AG536" s="32"/>
    </row>
    <row r="537" spans="33:33">
      <c r="AG537" s="32"/>
    </row>
    <row r="538" spans="33:33">
      <c r="AG538" s="32"/>
    </row>
    <row r="539" spans="33:33">
      <c r="AG539" s="32"/>
    </row>
    <row r="540" spans="33:33">
      <c r="AG540" s="32"/>
    </row>
    <row r="541" spans="33:33">
      <c r="AG541" s="32"/>
    </row>
    <row r="542" spans="33:33">
      <c r="AG542" s="32"/>
    </row>
    <row r="543" spans="33:33">
      <c r="AG543" s="32"/>
    </row>
    <row r="544" spans="33:33">
      <c r="AG544" s="32"/>
    </row>
    <row r="545" spans="33:33">
      <c r="AG545" s="32"/>
    </row>
    <row r="546" spans="33:33">
      <c r="AG546" s="32"/>
    </row>
    <row r="547" spans="33:33">
      <c r="AG547" s="32"/>
    </row>
    <row r="548" spans="33:33">
      <c r="AG548" s="32"/>
    </row>
    <row r="549" spans="33:33">
      <c r="AG549" s="32"/>
    </row>
    <row r="550" spans="33:33">
      <c r="AG550" s="32"/>
    </row>
    <row r="551" spans="33:33">
      <c r="AG551" s="32"/>
    </row>
    <row r="552" spans="33:33">
      <c r="AG552" s="32"/>
    </row>
    <row r="553" spans="33:33">
      <c r="AG553" s="32"/>
    </row>
    <row r="554" spans="33:33">
      <c r="AG554" s="32"/>
    </row>
    <row r="555" spans="33:33">
      <c r="AG555" s="32"/>
    </row>
    <row r="556" spans="33:33">
      <c r="AG556" s="32"/>
    </row>
    <row r="557" spans="33:33">
      <c r="AG557" s="32"/>
    </row>
    <row r="558" spans="33:33">
      <c r="AG558" s="32"/>
    </row>
    <row r="559" spans="33:33">
      <c r="AG559" s="32"/>
    </row>
    <row r="560" spans="33:33">
      <c r="AG560" s="32"/>
    </row>
    <row r="561" spans="33:33">
      <c r="AG561" s="32"/>
    </row>
    <row r="562" spans="33:33">
      <c r="AG562" s="32"/>
    </row>
    <row r="563" spans="33:33">
      <c r="AG563" s="32"/>
    </row>
    <row r="564" spans="33:33">
      <c r="AG564" s="32"/>
    </row>
    <row r="565" spans="33:33">
      <c r="AG565" s="32"/>
    </row>
    <row r="566" spans="33:33">
      <c r="AG566" s="32"/>
    </row>
    <row r="567" spans="33:33">
      <c r="AG567" s="32"/>
    </row>
    <row r="568" spans="33:33">
      <c r="AG568" s="32"/>
    </row>
    <row r="569" spans="33:33">
      <c r="AG569" s="32"/>
    </row>
    <row r="570" spans="33:33">
      <c r="AG570" s="32"/>
    </row>
    <row r="571" spans="33:33">
      <c r="AG571" s="32"/>
    </row>
    <row r="572" spans="33:33">
      <c r="AG572" s="32"/>
    </row>
    <row r="573" spans="33:33">
      <c r="AG573" s="32"/>
    </row>
    <row r="574" spans="33:33">
      <c r="AG574" s="32"/>
    </row>
    <row r="575" spans="33:33">
      <c r="AG575" s="32"/>
    </row>
    <row r="576" spans="33:33">
      <c r="AG576" s="32"/>
    </row>
    <row r="577" spans="33:33">
      <c r="AG577" s="32"/>
    </row>
    <row r="578" spans="33:33">
      <c r="AG578" s="32"/>
    </row>
    <row r="579" spans="33:33">
      <c r="AG579" s="32"/>
    </row>
    <row r="580" spans="33:33">
      <c r="AG580" s="32"/>
    </row>
    <row r="581" spans="33:33">
      <c r="AG581" s="32"/>
    </row>
    <row r="582" spans="33:33">
      <c r="AG582" s="32"/>
    </row>
    <row r="583" spans="33:33">
      <c r="AG583" s="32"/>
    </row>
    <row r="584" spans="33:33">
      <c r="AG584" s="32"/>
    </row>
    <row r="585" spans="33:33">
      <c r="AG585" s="32"/>
    </row>
    <row r="586" spans="33:33">
      <c r="AG586" s="32"/>
    </row>
    <row r="587" spans="33:33">
      <c r="AG587" s="32"/>
    </row>
    <row r="588" spans="33:33">
      <c r="AG588" s="32"/>
    </row>
    <row r="589" spans="33:33">
      <c r="AG589" s="32"/>
    </row>
    <row r="590" spans="33:33">
      <c r="AG590" s="32"/>
    </row>
    <row r="591" spans="33:33">
      <c r="AG591" s="32"/>
    </row>
    <row r="592" spans="33:33">
      <c r="AG592" s="32"/>
    </row>
    <row r="593" spans="33:33">
      <c r="AG593" s="32"/>
    </row>
    <row r="594" spans="33:33">
      <c r="AG594" s="32"/>
    </row>
    <row r="595" spans="33:33">
      <c r="AG595" s="32"/>
    </row>
    <row r="596" spans="33:33">
      <c r="AG596" s="32"/>
    </row>
    <row r="597" spans="33:33">
      <c r="AG597" s="32"/>
    </row>
    <row r="598" spans="33:33">
      <c r="AG598" s="32"/>
    </row>
    <row r="599" spans="33:33">
      <c r="AG599" s="32"/>
    </row>
    <row r="600" spans="33:33">
      <c r="AG600" s="32"/>
    </row>
    <row r="601" spans="33:33">
      <c r="AG601" s="32"/>
    </row>
    <row r="602" spans="33:33">
      <c r="AG602" s="32"/>
    </row>
    <row r="603" spans="33:33">
      <c r="AG603" s="32"/>
    </row>
    <row r="604" spans="33:33">
      <c r="AG604" s="32"/>
    </row>
    <row r="605" spans="33:33">
      <c r="AG605" s="32"/>
    </row>
    <row r="606" spans="33:33">
      <c r="AG606" s="32"/>
    </row>
    <row r="607" spans="33:33">
      <c r="AG607" s="32"/>
    </row>
    <row r="608" spans="33:33">
      <c r="AG608" s="32"/>
    </row>
    <row r="609" spans="33:33">
      <c r="AG609" s="32"/>
    </row>
    <row r="610" spans="33:33">
      <c r="AG610" s="32"/>
    </row>
    <row r="611" spans="33:33">
      <c r="AG611" s="32"/>
    </row>
    <row r="612" spans="33:33">
      <c r="AG612" s="32"/>
    </row>
    <row r="613" spans="33:33">
      <c r="AG613" s="32"/>
    </row>
    <row r="614" spans="33:33">
      <c r="AG614" s="32"/>
    </row>
    <row r="615" spans="33:33">
      <c r="AG615" s="32"/>
    </row>
    <row r="616" spans="33:33">
      <c r="AG616" s="32"/>
    </row>
    <row r="617" spans="33:33">
      <c r="AG617" s="32"/>
    </row>
    <row r="618" spans="33:33">
      <c r="AG618" s="32"/>
    </row>
    <row r="619" spans="33:33">
      <c r="AG619" s="32"/>
    </row>
    <row r="620" spans="33:33">
      <c r="AG620" s="32"/>
    </row>
    <row r="621" spans="33:33">
      <c r="AG621" s="32"/>
    </row>
    <row r="622" spans="33:33">
      <c r="AG622" s="32"/>
    </row>
    <row r="623" spans="33:33">
      <c r="AG623" s="32"/>
    </row>
    <row r="624" spans="33:33">
      <c r="AG624" s="32"/>
    </row>
    <row r="625" spans="33:33">
      <c r="AG625" s="32"/>
    </row>
    <row r="626" spans="33:33">
      <c r="AG626" s="32"/>
    </row>
    <row r="627" spans="33:33">
      <c r="AG627" s="32"/>
    </row>
    <row r="628" spans="33:33">
      <c r="AG628" s="32"/>
    </row>
    <row r="629" spans="33:33">
      <c r="AG629" s="32"/>
    </row>
    <row r="630" spans="33:33">
      <c r="AG630" s="32"/>
    </row>
    <row r="631" spans="33:33">
      <c r="AG631" s="32"/>
    </row>
    <row r="632" spans="33:33">
      <c r="AG632" s="32"/>
    </row>
    <row r="633" spans="33:33">
      <c r="AG633" s="32"/>
    </row>
    <row r="634" spans="33:33">
      <c r="AG634" s="32"/>
    </row>
    <row r="635" spans="33:33">
      <c r="AG635" s="32"/>
    </row>
    <row r="636" spans="33:33">
      <c r="AG636" s="32"/>
    </row>
    <row r="637" spans="33:33">
      <c r="AG637" s="32"/>
    </row>
    <row r="638" spans="33:33">
      <c r="AG638" s="32"/>
    </row>
    <row r="639" spans="33:33">
      <c r="AG639" s="32"/>
    </row>
    <row r="640" spans="33:33">
      <c r="AG640" s="32"/>
    </row>
    <row r="641" spans="33:33">
      <c r="AG641" s="32"/>
    </row>
    <row r="642" spans="33:33">
      <c r="AG642" s="32"/>
    </row>
    <row r="643" spans="33:33">
      <c r="AG643" s="32"/>
    </row>
    <row r="644" spans="33:33">
      <c r="AG644" s="32"/>
    </row>
    <row r="645" spans="33:33">
      <c r="AG645" s="32"/>
    </row>
    <row r="646" spans="33:33">
      <c r="AG646" s="32"/>
    </row>
    <row r="647" spans="33:33">
      <c r="AG647" s="32"/>
    </row>
    <row r="648" spans="33:33">
      <c r="AG648" s="32"/>
    </row>
    <row r="649" spans="33:33">
      <c r="AG649" s="32"/>
    </row>
    <row r="650" spans="33:33">
      <c r="AG650" s="32"/>
    </row>
    <row r="651" spans="33:33">
      <c r="AG651" s="32"/>
    </row>
    <row r="652" spans="33:33">
      <c r="AG652" s="32"/>
    </row>
    <row r="653" spans="33:33">
      <c r="AG653" s="32"/>
    </row>
    <row r="654" spans="33:33">
      <c r="AG654" s="32"/>
    </row>
    <row r="655" spans="33:33">
      <c r="AG655" s="32"/>
    </row>
    <row r="656" spans="33:33">
      <c r="AG656" s="32"/>
    </row>
    <row r="657" spans="33:33">
      <c r="AG657" s="32"/>
    </row>
    <row r="658" spans="33:33">
      <c r="AG658" s="32"/>
    </row>
    <row r="659" spans="33:33">
      <c r="AG659" s="32"/>
    </row>
    <row r="660" spans="33:33">
      <c r="AG660" s="32"/>
    </row>
    <row r="661" spans="33:33">
      <c r="AG661" s="32"/>
    </row>
    <row r="662" spans="33:33">
      <c r="AG662" s="32"/>
    </row>
    <row r="663" spans="33:33">
      <c r="AG663" s="32"/>
    </row>
    <row r="664" spans="33:33">
      <c r="AG664" s="32"/>
    </row>
    <row r="665" spans="33:33">
      <c r="AG665" s="32"/>
    </row>
    <row r="666" spans="33:33">
      <c r="AG666" s="32"/>
    </row>
    <row r="667" spans="33:33">
      <c r="AG667" s="32"/>
    </row>
    <row r="668" spans="33:33">
      <c r="AG668" s="32"/>
    </row>
    <row r="669" spans="33:33">
      <c r="AG669" s="32"/>
    </row>
    <row r="670" spans="33:33">
      <c r="AG670" s="32"/>
    </row>
    <row r="671" spans="33:33">
      <c r="AG671" s="32"/>
    </row>
    <row r="672" spans="33:33">
      <c r="AG672" s="32"/>
    </row>
    <row r="673" spans="33:33">
      <c r="AG673" s="32"/>
    </row>
    <row r="674" spans="33:33">
      <c r="AG674" s="32"/>
    </row>
    <row r="675" spans="33:33">
      <c r="AG675" s="32"/>
    </row>
    <row r="676" spans="33:33">
      <c r="AG676" s="32"/>
    </row>
    <row r="677" spans="33:33">
      <c r="AG677" s="32"/>
    </row>
    <row r="678" spans="33:33">
      <c r="AG678" s="32"/>
    </row>
    <row r="679" spans="33:33">
      <c r="AG679" s="32"/>
    </row>
    <row r="680" spans="33:33">
      <c r="AG680" s="32"/>
    </row>
    <row r="681" spans="33:33">
      <c r="AG681" s="32"/>
    </row>
    <row r="682" spans="33:33">
      <c r="AG682" s="32"/>
    </row>
    <row r="683" spans="33:33">
      <c r="AG683" s="32"/>
    </row>
    <row r="684" spans="33:33">
      <c r="AG684" s="32"/>
    </row>
    <row r="685" spans="33:33">
      <c r="AG685" s="32"/>
    </row>
    <row r="686" spans="33:33">
      <c r="AG686" s="32"/>
    </row>
    <row r="687" spans="33:33">
      <c r="AG687" s="32"/>
    </row>
    <row r="688" spans="33:33">
      <c r="AG688" s="32"/>
    </row>
    <row r="689" spans="33:33">
      <c r="AG689" s="32"/>
    </row>
    <row r="690" spans="33:33">
      <c r="AG690" s="32"/>
    </row>
    <row r="691" spans="33:33">
      <c r="AG691" s="32"/>
    </row>
    <row r="692" spans="33:33">
      <c r="AG692" s="32"/>
    </row>
    <row r="693" spans="33:33">
      <c r="AG693" s="32"/>
    </row>
    <row r="694" spans="33:33">
      <c r="AG694" s="32"/>
    </row>
    <row r="695" spans="33:33">
      <c r="AG695" s="32"/>
    </row>
    <row r="696" spans="33:33">
      <c r="AG696" s="32"/>
    </row>
    <row r="697" spans="33:33">
      <c r="AG697" s="32"/>
    </row>
    <row r="698" spans="33:33">
      <c r="AG698" s="32"/>
    </row>
    <row r="699" spans="33:33">
      <c r="AG699" s="32"/>
    </row>
    <row r="700" spans="33:33">
      <c r="AG700" s="32"/>
    </row>
    <row r="701" spans="33:33">
      <c r="AG701" s="32"/>
    </row>
    <row r="702" spans="33:33">
      <c r="AG702" s="32"/>
    </row>
    <row r="703" spans="33:33">
      <c r="AG703" s="32"/>
    </row>
    <row r="704" spans="33:33">
      <c r="AG704" s="32"/>
    </row>
    <row r="705" spans="33:33">
      <c r="AG705" s="32"/>
    </row>
    <row r="706" spans="33:33">
      <c r="AG706" s="32"/>
    </row>
    <row r="707" spans="33:33">
      <c r="AG707" s="32"/>
    </row>
    <row r="708" spans="33:33">
      <c r="AG708" s="32"/>
    </row>
    <row r="709" spans="33:33">
      <c r="AG709" s="32"/>
    </row>
    <row r="710" spans="33:33">
      <c r="AG710" s="32"/>
    </row>
    <row r="711" spans="33:33">
      <c r="AG711" s="32"/>
    </row>
    <row r="712" spans="33:33">
      <c r="AG712" s="32"/>
    </row>
    <row r="713" spans="33:33">
      <c r="AG713" s="32"/>
    </row>
    <row r="714" spans="33:33">
      <c r="AG714" s="32"/>
    </row>
    <row r="715" spans="33:33">
      <c r="AG715" s="32"/>
    </row>
    <row r="716" spans="33:33">
      <c r="AG716" s="32"/>
    </row>
    <row r="717" spans="33:33">
      <c r="AG717" s="32"/>
    </row>
    <row r="718" spans="33:33">
      <c r="AG718" s="32"/>
    </row>
    <row r="719" spans="33:33">
      <c r="AG719" s="32"/>
    </row>
    <row r="720" spans="33:33">
      <c r="AG720" s="32"/>
    </row>
    <row r="721" spans="33:33">
      <c r="AG721" s="32"/>
    </row>
    <row r="722" spans="33:33">
      <c r="AG722" s="32"/>
    </row>
    <row r="723" spans="33:33">
      <c r="AG723" s="32"/>
    </row>
    <row r="724" spans="33:33">
      <c r="AG724" s="32"/>
    </row>
    <row r="725" spans="33:33">
      <c r="AG725" s="32"/>
    </row>
    <row r="726" spans="33:33">
      <c r="AG726" s="32"/>
    </row>
    <row r="727" spans="33:33">
      <c r="AG727" s="32"/>
    </row>
    <row r="728" spans="33:33">
      <c r="AG728" s="32"/>
    </row>
    <row r="729" spans="33:33">
      <c r="AG729" s="32"/>
    </row>
    <row r="730" spans="33:33">
      <c r="AG730" s="32"/>
    </row>
    <row r="731" spans="33:33">
      <c r="AG731" s="32"/>
    </row>
  </sheetData>
  <mergeCells count="15">
    <mergeCell ref="B49:B51"/>
    <mergeCell ref="C49:C51"/>
    <mergeCell ref="B2:B4"/>
    <mergeCell ref="C2:C4"/>
    <mergeCell ref="AB49:AJ50"/>
    <mergeCell ref="D2:O4"/>
    <mergeCell ref="P2:AA4"/>
    <mergeCell ref="D49:O51"/>
    <mergeCell ref="P49:AA51"/>
    <mergeCell ref="AM49:AM51"/>
    <mergeCell ref="AN2:AY3"/>
    <mergeCell ref="AN49:AY50"/>
    <mergeCell ref="AM2:AM4"/>
    <mergeCell ref="AZ2:BA3"/>
    <mergeCell ref="AZ49:BA50"/>
  </mergeCells>
  <pageMargins left="0.7" right="0.7" top="0.75" bottom="0.75" header="0.3" footer="0.3"/>
  <pageSetup paperSize="9" scale="41" fitToWidth="0" orientation="portrait" r:id="rId1"/>
  <headerFooter>
    <oddHeader>&amp;L&amp;K8CBA97Макроекономічний та монетарний огляд&amp;R&amp;K8CBA97Березень 2018 року</oddHeader>
    <oddFooter>&amp;C&amp;K8CBA97Національний банк України
Департамент монетарної політики та економічного аналізу</oddFooter>
  </headerFooter>
  <rowBreaks count="1" manualBreakCount="1">
    <brk id="4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F72"/>
  <sheetViews>
    <sheetView showGridLines="0" topLeftCell="A13" zoomScale="80" zoomScaleNormal="80" zoomScalePageLayoutView="80" workbookViewId="0">
      <selection activeCell="A51" sqref="A51"/>
    </sheetView>
  </sheetViews>
  <sheetFormatPr defaultColWidth="9.42578125" defaultRowHeight="12.75" outlineLevelCol="1"/>
  <cols>
    <col min="1" max="1" width="63.42578125" style="22" customWidth="1"/>
    <col min="2" max="12" width="11.5703125" style="22" hidden="1" customWidth="1" outlineLevel="1"/>
    <col min="13" max="13" width="11.5703125" style="22" hidden="1" customWidth="1" collapsed="1"/>
    <col min="14" max="27" width="11.5703125" style="22" customWidth="1"/>
    <col min="28" max="28" width="13.5703125" style="22" customWidth="1"/>
    <col min="29" max="29" width="18.42578125" style="22" customWidth="1"/>
    <col min="30" max="30" width="13.42578125" style="22" customWidth="1"/>
    <col min="31" max="31" width="13.5703125" style="22" customWidth="1"/>
    <col min="32" max="16384" width="9.42578125" style="22"/>
  </cols>
  <sheetData>
    <row r="1" spans="1:32" ht="15.75">
      <c r="A1" s="495" t="s">
        <v>296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  <c r="O1" s="495"/>
      <c r="P1" s="495"/>
      <c r="Q1" s="495"/>
      <c r="R1" s="495"/>
      <c r="S1" s="495"/>
      <c r="T1" s="495"/>
      <c r="U1" s="495"/>
      <c r="V1" s="495"/>
      <c r="W1" s="495"/>
      <c r="X1" s="495"/>
      <c r="Y1" s="495"/>
      <c r="Z1" s="495"/>
      <c r="AA1" s="495"/>
      <c r="AB1" s="495"/>
      <c r="AC1" s="495"/>
      <c r="AD1" s="496"/>
      <c r="AE1" s="496"/>
    </row>
    <row r="2" spans="1:32" ht="27.75" customHeight="1">
      <c r="A2" s="497" t="s">
        <v>55</v>
      </c>
      <c r="B2" s="499" t="s">
        <v>155</v>
      </c>
      <c r="C2" s="500"/>
      <c r="D2" s="500"/>
      <c r="E2" s="500"/>
      <c r="F2" s="500"/>
      <c r="G2" s="500"/>
      <c r="H2" s="500"/>
      <c r="I2" s="500"/>
      <c r="J2" s="500"/>
      <c r="K2" s="500"/>
      <c r="L2" s="500"/>
      <c r="M2" s="494"/>
      <c r="N2" s="493" t="s">
        <v>268</v>
      </c>
      <c r="O2" s="500"/>
      <c r="P2" s="500"/>
      <c r="Q2" s="500"/>
      <c r="R2" s="500"/>
      <c r="S2" s="500"/>
      <c r="T2" s="500"/>
      <c r="U2" s="500"/>
      <c r="V2" s="500"/>
      <c r="W2" s="500"/>
      <c r="X2" s="500"/>
      <c r="Y2" s="500"/>
      <c r="Z2" s="493" t="s">
        <v>292</v>
      </c>
      <c r="AA2" s="494"/>
      <c r="AB2" s="493" t="s">
        <v>56</v>
      </c>
      <c r="AC2" s="494"/>
      <c r="AD2" s="493" t="s">
        <v>81</v>
      </c>
      <c r="AE2" s="494"/>
    </row>
    <row r="3" spans="1:32" ht="69.75" customHeight="1">
      <c r="A3" s="498"/>
      <c r="B3" s="123" t="s">
        <v>78</v>
      </c>
      <c r="C3" s="124" t="s">
        <v>77</v>
      </c>
      <c r="D3" s="123" t="s">
        <v>108</v>
      </c>
      <c r="E3" s="124" t="s">
        <v>112</v>
      </c>
      <c r="F3" s="142" t="s">
        <v>113</v>
      </c>
      <c r="G3" s="142" t="s">
        <v>115</v>
      </c>
      <c r="H3" s="142" t="s">
        <v>117</v>
      </c>
      <c r="I3" s="200" t="s">
        <v>118</v>
      </c>
      <c r="J3" s="124" t="s">
        <v>121</v>
      </c>
      <c r="K3" s="124" t="s">
        <v>122</v>
      </c>
      <c r="L3" s="142" t="s">
        <v>125</v>
      </c>
      <c r="M3" s="204" t="s">
        <v>128</v>
      </c>
      <c r="N3" s="212" t="s">
        <v>78</v>
      </c>
      <c r="O3" s="142" t="s">
        <v>77</v>
      </c>
      <c r="P3" s="142" t="s">
        <v>108</v>
      </c>
      <c r="Q3" s="142" t="s">
        <v>112</v>
      </c>
      <c r="R3" s="142" t="s">
        <v>113</v>
      </c>
      <c r="S3" s="142" t="s">
        <v>115</v>
      </c>
      <c r="T3" s="142" t="s">
        <v>117</v>
      </c>
      <c r="U3" s="142" t="s">
        <v>118</v>
      </c>
      <c r="V3" s="314" t="s">
        <v>121</v>
      </c>
      <c r="W3" s="314" t="s">
        <v>122</v>
      </c>
      <c r="X3" s="314" t="s">
        <v>125</v>
      </c>
      <c r="Y3" s="212" t="s">
        <v>128</v>
      </c>
      <c r="Z3" s="345" t="s">
        <v>78</v>
      </c>
      <c r="AA3" s="204" t="s">
        <v>77</v>
      </c>
      <c r="AB3" s="125" t="s">
        <v>57</v>
      </c>
      <c r="AC3" s="126" t="s">
        <v>58</v>
      </c>
      <c r="AD3" s="125" t="s">
        <v>57</v>
      </c>
      <c r="AE3" s="126" t="s">
        <v>58</v>
      </c>
    </row>
    <row r="4" spans="1:32">
      <c r="A4" s="10" t="s">
        <v>59</v>
      </c>
      <c r="B4" s="12">
        <v>335079.49607619003</v>
      </c>
      <c r="C4" s="115">
        <v>328509.50259743998</v>
      </c>
      <c r="D4" s="115">
        <v>327219.86727566004</v>
      </c>
      <c r="E4" s="115">
        <v>335870.64175814</v>
      </c>
      <c r="F4" s="11">
        <v>337402.07489443</v>
      </c>
      <c r="G4" s="11">
        <v>352649.13827149</v>
      </c>
      <c r="H4" s="11">
        <v>354665.72085873003</v>
      </c>
      <c r="I4" s="12">
        <v>357645.81755007</v>
      </c>
      <c r="J4" s="115">
        <v>355191.68210861</v>
      </c>
      <c r="K4" s="115">
        <v>354644.36462829</v>
      </c>
      <c r="L4" s="11">
        <v>357587.99810616998</v>
      </c>
      <c r="M4" s="205">
        <v>381575.48956979002</v>
      </c>
      <c r="N4" s="12">
        <v>362001.74882241001</v>
      </c>
      <c r="O4" s="11">
        <v>361483.24657110998</v>
      </c>
      <c r="P4" s="11">
        <v>356913.89151763998</v>
      </c>
      <c r="Q4" s="11">
        <v>368357.41002104001</v>
      </c>
      <c r="R4" s="11">
        <v>368253.56024013</v>
      </c>
      <c r="S4" s="11">
        <v>381757.06465185003</v>
      </c>
      <c r="T4" s="11">
        <v>379553.69964166998</v>
      </c>
      <c r="U4" s="11">
        <v>379008.81421069999</v>
      </c>
      <c r="V4" s="315">
        <v>373400.46175205993</v>
      </c>
      <c r="W4" s="315">
        <v>376616.83332073002</v>
      </c>
      <c r="X4" s="315">
        <v>378746.33388997999</v>
      </c>
      <c r="Y4" s="12">
        <v>399056.72668438999</v>
      </c>
      <c r="Z4" s="43">
        <v>392326.73603814002</v>
      </c>
      <c r="AA4" s="205">
        <v>404825.53671766003</v>
      </c>
      <c r="AB4" s="43">
        <v>12498.800679520005</v>
      </c>
      <c r="AC4" s="44">
        <v>43342.290146550047</v>
      </c>
      <c r="AD4" s="45">
        <v>3.1858141521879269</v>
      </c>
      <c r="AE4" s="46">
        <v>11.990124178002226</v>
      </c>
    </row>
    <row r="5" spans="1:32">
      <c r="A5" s="13" t="s">
        <v>60</v>
      </c>
      <c r="B5" s="15">
        <v>995015.36995302013</v>
      </c>
      <c r="C5" s="116">
        <v>1015507.69195701</v>
      </c>
      <c r="D5" s="116">
        <v>1007106.9228277199</v>
      </c>
      <c r="E5" s="116">
        <v>1016038.87796925</v>
      </c>
      <c r="F5" s="14">
        <v>1020550.364743</v>
      </c>
      <c r="G5" s="14">
        <v>1036028.43057818</v>
      </c>
      <c r="H5" s="14">
        <v>1044276.08091553</v>
      </c>
      <c r="I5" s="15">
        <v>1047331.05153445</v>
      </c>
      <c r="J5" s="116">
        <v>1054106.04053728</v>
      </c>
      <c r="K5" s="116">
        <v>1054828.9725595701</v>
      </c>
      <c r="L5" s="14">
        <v>1045091.78016199</v>
      </c>
      <c r="M5" s="48">
        <v>1102700.1996206299</v>
      </c>
      <c r="N5" s="15">
        <v>1066005.0584700999</v>
      </c>
      <c r="O5" s="14">
        <v>1059983.61299174</v>
      </c>
      <c r="P5" s="14">
        <v>1074914.1006961099</v>
      </c>
      <c r="Q5" s="14">
        <v>1089356.17940535</v>
      </c>
      <c r="R5" s="14">
        <v>1088773.7185665299</v>
      </c>
      <c r="S5" s="14">
        <v>1103479.9226112301</v>
      </c>
      <c r="T5" s="14">
        <v>1115020.4151421101</v>
      </c>
      <c r="U5" s="14">
        <v>1104620.8040950201</v>
      </c>
      <c r="V5" s="316">
        <v>1124115.9890964499</v>
      </c>
      <c r="W5" s="316">
        <v>1125509.3791133501</v>
      </c>
      <c r="X5" s="316">
        <v>1129784.32112618</v>
      </c>
      <c r="Y5" s="15">
        <v>1208859.3129348899</v>
      </c>
      <c r="Z5" s="47">
        <v>1176466.1264603899</v>
      </c>
      <c r="AA5" s="48">
        <v>1170352.768872</v>
      </c>
      <c r="AB5" s="47">
        <v>-6113.3575883898884</v>
      </c>
      <c r="AC5" s="48">
        <v>110369.15588026005</v>
      </c>
      <c r="AD5" s="49">
        <v>-0.51963736574235364</v>
      </c>
      <c r="AE5" s="50">
        <v>10.412345486054232</v>
      </c>
      <c r="AF5" s="89"/>
    </row>
    <row r="6" spans="1:32">
      <c r="A6" s="16" t="s">
        <v>170</v>
      </c>
      <c r="B6" s="18">
        <v>271791.76245266001</v>
      </c>
      <c r="C6" s="117">
        <v>269287.59192969999</v>
      </c>
      <c r="D6" s="117">
        <v>269636.84576032002</v>
      </c>
      <c r="E6" s="117">
        <v>279080.96805198002</v>
      </c>
      <c r="F6" s="17">
        <v>281531.13252182998</v>
      </c>
      <c r="G6" s="17">
        <v>287103.14512985997</v>
      </c>
      <c r="H6" s="17">
        <v>292883.87817077001</v>
      </c>
      <c r="I6" s="18">
        <v>289252.98518090998</v>
      </c>
      <c r="J6" s="117">
        <v>292746.07821087999</v>
      </c>
      <c r="K6" s="117">
        <v>293080.16869108001</v>
      </c>
      <c r="L6" s="17">
        <v>289438.43717518001</v>
      </c>
      <c r="M6" s="52">
        <v>314392.12998730002</v>
      </c>
      <c r="N6" s="18">
        <v>294753.20917647</v>
      </c>
      <c r="O6" s="17">
        <v>291614.99052465998</v>
      </c>
      <c r="P6" s="17">
        <v>290782.52272234001</v>
      </c>
      <c r="Q6" s="17">
        <v>298437.15469468001</v>
      </c>
      <c r="R6" s="17">
        <v>300937.92105778999</v>
      </c>
      <c r="S6" s="17">
        <v>307780.16465455003</v>
      </c>
      <c r="T6" s="17">
        <v>311340.27327270003</v>
      </c>
      <c r="U6" s="17">
        <v>308840.38557078002</v>
      </c>
      <c r="V6" s="317">
        <v>306435.40241693996</v>
      </c>
      <c r="W6" s="317">
        <v>308309.49738063</v>
      </c>
      <c r="X6" s="317">
        <v>310143.27751297998</v>
      </c>
      <c r="Y6" s="18">
        <v>332546.01526178</v>
      </c>
      <c r="Z6" s="51">
        <v>321308.04162889998</v>
      </c>
      <c r="AA6" s="52">
        <v>321228.41446032003</v>
      </c>
      <c r="AB6" s="51">
        <v>-79.627168579958379</v>
      </c>
      <c r="AC6" s="52">
        <v>29613.423935660045</v>
      </c>
      <c r="AD6" s="53">
        <v>-2.478218975668911E-2</v>
      </c>
      <c r="AE6" s="54">
        <v>10.154973131655876</v>
      </c>
    </row>
    <row r="7" spans="1:32">
      <c r="A7" s="10" t="s">
        <v>61</v>
      </c>
      <c r="B7" s="15">
        <v>43162.474600210007</v>
      </c>
      <c r="C7" s="116">
        <v>39409.56494728996</v>
      </c>
      <c r="D7" s="116">
        <v>39411.043085509998</v>
      </c>
      <c r="E7" s="116">
        <v>34982.757728009994</v>
      </c>
      <c r="F7" s="14">
        <v>37009.874754780001</v>
      </c>
      <c r="G7" s="14">
        <v>45215.671106870002</v>
      </c>
      <c r="H7" s="14">
        <v>41488.741698729995</v>
      </c>
      <c r="I7" s="15">
        <v>47086.43165549</v>
      </c>
      <c r="J7" s="116">
        <v>42653.030204549999</v>
      </c>
      <c r="K7" s="116">
        <v>41020.529941020002</v>
      </c>
      <c r="L7" s="14">
        <v>46963.78238225</v>
      </c>
      <c r="M7" s="48">
        <v>40503.128629750005</v>
      </c>
      <c r="N7" s="15">
        <v>45347.82883762</v>
      </c>
      <c r="O7" s="14">
        <v>48724.637299920003</v>
      </c>
      <c r="P7" s="14">
        <v>45400.110164770005</v>
      </c>
      <c r="Q7" s="14">
        <v>46779.839157629998</v>
      </c>
      <c r="R7" s="14">
        <v>45316.350496500003</v>
      </c>
      <c r="S7" s="14">
        <v>50726.878437899999</v>
      </c>
      <c r="T7" s="14">
        <v>44819.649335549999</v>
      </c>
      <c r="U7" s="14">
        <v>45297.886404240002</v>
      </c>
      <c r="V7" s="316">
        <v>43381.915343780005</v>
      </c>
      <c r="W7" s="316">
        <v>43667.309231970001</v>
      </c>
      <c r="X7" s="316">
        <v>43215.692647809999</v>
      </c>
      <c r="Y7" s="15">
        <v>37488.352796579995</v>
      </c>
      <c r="Z7" s="47">
        <v>45820.484481419997</v>
      </c>
      <c r="AA7" s="48">
        <v>56173.225446109995</v>
      </c>
      <c r="AB7" s="47">
        <v>10352.740964689998</v>
      </c>
      <c r="AC7" s="48">
        <v>7448.5881461899917</v>
      </c>
      <c r="AD7" s="49">
        <v>22.594132475591767</v>
      </c>
      <c r="AE7" s="50">
        <v>15.287108450578902</v>
      </c>
    </row>
    <row r="8" spans="1:32">
      <c r="A8" s="13" t="s">
        <v>270</v>
      </c>
      <c r="B8" s="15">
        <v>729959.49635012995</v>
      </c>
      <c r="C8" s="116">
        <v>755281.54465698008</v>
      </c>
      <c r="D8" s="116">
        <v>749796.95632118999</v>
      </c>
      <c r="E8" s="116">
        <v>750268.15351849003</v>
      </c>
      <c r="F8" s="14">
        <v>752918.36750663002</v>
      </c>
      <c r="G8" s="14">
        <v>763812.22064335993</v>
      </c>
      <c r="H8" s="14">
        <v>766952.35082259006</v>
      </c>
      <c r="I8" s="15">
        <v>774880.1194943001</v>
      </c>
      <c r="J8" s="116">
        <v>779105.60098448</v>
      </c>
      <c r="K8" s="116">
        <v>779233.02659893001</v>
      </c>
      <c r="L8" s="14">
        <v>772673.91934618005</v>
      </c>
      <c r="M8" s="48">
        <v>793474.63175403012</v>
      </c>
      <c r="N8" s="15">
        <v>780075.12555436988</v>
      </c>
      <c r="O8" s="14">
        <v>782723.9737338</v>
      </c>
      <c r="P8" s="14">
        <v>802599.04952600005</v>
      </c>
      <c r="Q8" s="14">
        <v>840246.02525963995</v>
      </c>
      <c r="R8" s="14">
        <v>835700.89168232994</v>
      </c>
      <c r="S8" s="14">
        <v>843362.98642735998</v>
      </c>
      <c r="T8" s="14">
        <v>848905.16807480995</v>
      </c>
      <c r="U8" s="14">
        <v>840579.21797936992</v>
      </c>
      <c r="V8" s="316">
        <v>861952.89175111009</v>
      </c>
      <c r="W8" s="316">
        <v>859441.48921416001</v>
      </c>
      <c r="X8" s="316">
        <v>857823.98754697992</v>
      </c>
      <c r="Y8" s="15">
        <v>898843.89384391007</v>
      </c>
      <c r="Z8" s="47">
        <v>884869.23571386945</v>
      </c>
      <c r="AA8" s="48">
        <v>885039.80895913986</v>
      </c>
      <c r="AB8" s="47">
        <v>170.57324527041055</v>
      </c>
      <c r="AC8" s="48">
        <v>102315.83522533986</v>
      </c>
      <c r="AD8" s="49">
        <v>1.9276661272193962E-2</v>
      </c>
      <c r="AE8" s="50">
        <v>13.071764588641166</v>
      </c>
    </row>
    <row r="9" spans="1:32">
      <c r="A9" s="19" t="s">
        <v>62</v>
      </c>
      <c r="B9" s="18">
        <v>387884.47359703999</v>
      </c>
      <c r="C9" s="117">
        <v>389170.06481721002</v>
      </c>
      <c r="D9" s="117">
        <v>387711.39153766003</v>
      </c>
      <c r="E9" s="117">
        <v>396864.26928499009</v>
      </c>
      <c r="F9" s="17">
        <v>405561.56294515013</v>
      </c>
      <c r="G9" s="17">
        <v>413827.8477617199</v>
      </c>
      <c r="H9" s="17">
        <v>417268.76230301999</v>
      </c>
      <c r="I9" s="18">
        <v>409290.45596109011</v>
      </c>
      <c r="J9" s="117">
        <v>413446.41650100995</v>
      </c>
      <c r="K9" s="117">
        <v>422477.00927760999</v>
      </c>
      <c r="L9" s="17">
        <v>422006.76667951001</v>
      </c>
      <c r="M9" s="52">
        <v>426418.33665691997</v>
      </c>
      <c r="N9" s="18">
        <v>420042.51947798999</v>
      </c>
      <c r="O9" s="17">
        <v>424864.82689961995</v>
      </c>
      <c r="P9" s="17">
        <v>442584.63553891005</v>
      </c>
      <c r="Q9" s="17">
        <v>453089.81272171997</v>
      </c>
      <c r="R9" s="17">
        <v>453757.68580225005</v>
      </c>
      <c r="S9" s="17">
        <v>463602.35509351996</v>
      </c>
      <c r="T9" s="17">
        <v>466404.76488582994</v>
      </c>
      <c r="U9" s="17">
        <v>460334.45398320002</v>
      </c>
      <c r="V9" s="317">
        <v>464815.53210509999</v>
      </c>
      <c r="W9" s="317">
        <v>466351.39452880999</v>
      </c>
      <c r="X9" s="317">
        <v>467920.22674752999</v>
      </c>
      <c r="Y9" s="18">
        <v>490971.41488684935</v>
      </c>
      <c r="Z9" s="51">
        <v>483773.82372980978</v>
      </c>
      <c r="AA9" s="52">
        <v>497845.82145071065</v>
      </c>
      <c r="AB9" s="51">
        <v>14071.997720900865</v>
      </c>
      <c r="AC9" s="52">
        <v>72980.994551090698</v>
      </c>
      <c r="AD9" s="53">
        <v>2.9087968448578527</v>
      </c>
      <c r="AE9" s="54">
        <v>17.177462084507521</v>
      </c>
    </row>
    <row r="10" spans="1:32">
      <c r="A10" s="19" t="s">
        <v>63</v>
      </c>
      <c r="B10" s="18">
        <v>342075.0227530899</v>
      </c>
      <c r="C10" s="117">
        <v>366111.47983977001</v>
      </c>
      <c r="D10" s="117">
        <v>362085.56478352996</v>
      </c>
      <c r="E10" s="117">
        <v>353403.88423349988</v>
      </c>
      <c r="F10" s="17">
        <v>347356.80456147995</v>
      </c>
      <c r="G10" s="17">
        <v>349984.3728816401</v>
      </c>
      <c r="H10" s="17">
        <v>349683.58851956989</v>
      </c>
      <c r="I10" s="18">
        <v>365589.66353321</v>
      </c>
      <c r="J10" s="117">
        <v>365659.18448347005</v>
      </c>
      <c r="K10" s="117">
        <v>356756.01732132002</v>
      </c>
      <c r="L10" s="17">
        <v>350667.15266667004</v>
      </c>
      <c r="M10" s="52">
        <v>367056.29509711004</v>
      </c>
      <c r="N10" s="18">
        <v>360032.60607638006</v>
      </c>
      <c r="O10" s="17">
        <v>357859.14683417999</v>
      </c>
      <c r="P10" s="17">
        <v>360014.41398709</v>
      </c>
      <c r="Q10" s="17">
        <v>387156.21253791993</v>
      </c>
      <c r="R10" s="17">
        <v>381943.20588008</v>
      </c>
      <c r="S10" s="17">
        <v>379760.63133383996</v>
      </c>
      <c r="T10" s="17">
        <v>382500.40318898001</v>
      </c>
      <c r="U10" s="17">
        <v>380244.76399617002</v>
      </c>
      <c r="V10" s="317">
        <v>397137.35964600998</v>
      </c>
      <c r="W10" s="317">
        <v>393090.09468534996</v>
      </c>
      <c r="X10" s="317">
        <v>389903.76079944998</v>
      </c>
      <c r="Y10" s="18">
        <v>407872.47895705997</v>
      </c>
      <c r="Z10" s="51">
        <v>401095.41198406002</v>
      </c>
      <c r="AA10" s="52">
        <v>387193.9875084298</v>
      </c>
      <c r="AB10" s="51">
        <v>-13901.424475630221</v>
      </c>
      <c r="AC10" s="52">
        <v>29334.840674249805</v>
      </c>
      <c r="AD10" s="53">
        <v>-3.4658647444670065</v>
      </c>
      <c r="AE10" s="54">
        <v>8.1973147630183707</v>
      </c>
    </row>
    <row r="11" spans="1:32">
      <c r="A11" s="19" t="s">
        <v>64</v>
      </c>
      <c r="B11" s="18">
        <v>13600.435927711082</v>
      </c>
      <c r="C11" s="117">
        <v>13532.424622111037</v>
      </c>
      <c r="D11" s="117">
        <v>13810.542047188012</v>
      </c>
      <c r="E11" s="117">
        <v>14031.46492575316</v>
      </c>
      <c r="F11" s="17">
        <v>13802.621670358287</v>
      </c>
      <c r="G11" s="17">
        <v>14081.379801935347</v>
      </c>
      <c r="H11" s="17">
        <v>14101.165895706394</v>
      </c>
      <c r="I11" s="18">
        <v>14251.76317083603</v>
      </c>
      <c r="J11" s="117">
        <v>14111.642945055048</v>
      </c>
      <c r="K11" s="117">
        <v>13992.653865757744</v>
      </c>
      <c r="L11" s="17">
        <v>13698.270616565471</v>
      </c>
      <c r="M11" s="52">
        <v>13499.253870440942</v>
      </c>
      <c r="N11" s="18">
        <v>13276.010477525087</v>
      </c>
      <c r="O11" s="17">
        <v>13227.747672633126</v>
      </c>
      <c r="P11" s="17">
        <v>13345.701361818321</v>
      </c>
      <c r="Q11" s="17">
        <v>14581.356904946781</v>
      </c>
      <c r="R11" s="17">
        <v>14493.470323321513</v>
      </c>
      <c r="S11" s="17">
        <v>14550.776605942743</v>
      </c>
      <c r="T11" s="17">
        <v>14759.471729119488</v>
      </c>
      <c r="U11" s="17">
        <v>14865.191052340229</v>
      </c>
      <c r="V11" s="317">
        <v>14974.395839251956</v>
      </c>
      <c r="W11" s="317">
        <v>14651.473428406309</v>
      </c>
      <c r="X11" s="317">
        <v>14433.433447093776</v>
      </c>
      <c r="Y11" s="18">
        <v>14531.9855461675</v>
      </c>
      <c r="Z11" s="51">
        <v>14320.340066947552</v>
      </c>
      <c r="AA11" s="52">
        <v>14368.09148773581</v>
      </c>
      <c r="AB11" s="51">
        <v>47.751420788257747</v>
      </c>
      <c r="AC11" s="52">
        <v>1140.3438151026839</v>
      </c>
      <c r="AD11" s="53">
        <v>0.33345172366732179</v>
      </c>
      <c r="AE11" s="54">
        <v>8.6208464458536582</v>
      </c>
    </row>
    <row r="12" spans="1:32">
      <c r="A12" s="16" t="s">
        <v>158</v>
      </c>
      <c r="B12" s="18"/>
      <c r="C12" s="117"/>
      <c r="D12" s="117"/>
      <c r="E12" s="117"/>
      <c r="F12" s="17"/>
      <c r="G12" s="17"/>
      <c r="H12" s="17"/>
      <c r="I12" s="18"/>
      <c r="J12" s="117"/>
      <c r="K12" s="117"/>
      <c r="L12" s="17"/>
      <c r="M12" s="52"/>
      <c r="N12" s="18"/>
      <c r="O12" s="17"/>
      <c r="P12" s="17"/>
      <c r="Q12" s="17"/>
      <c r="R12" s="17"/>
      <c r="S12" s="17"/>
      <c r="T12" s="17"/>
      <c r="U12" s="17"/>
      <c r="V12" s="317"/>
      <c r="W12" s="317"/>
      <c r="X12" s="317"/>
      <c r="Y12" s="18"/>
      <c r="Z12" s="51"/>
      <c r="AA12" s="52"/>
      <c r="AB12" s="51"/>
      <c r="AC12" s="52"/>
      <c r="AD12" s="53"/>
      <c r="AE12" s="54"/>
    </row>
    <row r="13" spans="1:32">
      <c r="A13" s="19" t="s">
        <v>159</v>
      </c>
      <c r="B13" s="18">
        <v>273812.59953176999</v>
      </c>
      <c r="C13" s="117">
        <v>281817.83501232002</v>
      </c>
      <c r="D13" s="117">
        <v>278618.69514153001</v>
      </c>
      <c r="E13" s="117">
        <v>285303.53397802997</v>
      </c>
      <c r="F13" s="17">
        <v>287919.16953125002</v>
      </c>
      <c r="G13" s="17">
        <v>294641.05493541999</v>
      </c>
      <c r="H13" s="17">
        <v>298831.06096154999</v>
      </c>
      <c r="I13" s="18">
        <v>298323.10698776005</v>
      </c>
      <c r="J13" s="117">
        <v>294808.31771665998</v>
      </c>
      <c r="K13" s="117">
        <v>298179.176989</v>
      </c>
      <c r="L13" s="17">
        <v>290753.50515749003</v>
      </c>
      <c r="M13" s="52">
        <v>310559.13924366003</v>
      </c>
      <c r="N13" s="18">
        <v>299689.34646373999</v>
      </c>
      <c r="O13" s="17">
        <v>298194.61718082998</v>
      </c>
      <c r="P13" s="17">
        <v>309396.51081344998</v>
      </c>
      <c r="Q13" s="17">
        <v>311000.20236977999</v>
      </c>
      <c r="R13" s="17">
        <v>309854.52749687003</v>
      </c>
      <c r="S13" s="17">
        <v>309865.69533066999</v>
      </c>
      <c r="T13" s="17">
        <v>319918.53517287999</v>
      </c>
      <c r="U13" s="17">
        <v>313279.85760888003</v>
      </c>
      <c r="V13" s="317">
        <v>321927.22870363999</v>
      </c>
      <c r="W13" s="317">
        <v>319108.89074076002</v>
      </c>
      <c r="X13" s="317">
        <v>312359.92577929999</v>
      </c>
      <c r="Y13" s="18">
        <v>343758.21693202003</v>
      </c>
      <c r="Z13" s="51">
        <v>325294.15974700975</v>
      </c>
      <c r="AA13" s="52">
        <v>322905.19426613988</v>
      </c>
      <c r="AB13" s="51">
        <v>-2388.9654808698688</v>
      </c>
      <c r="AC13" s="52">
        <v>24710.577085309895</v>
      </c>
      <c r="AD13" s="53">
        <v>-0.73440158984957593</v>
      </c>
      <c r="AE13" s="54">
        <v>8.2867280834667092</v>
      </c>
    </row>
    <row r="14" spans="1:32">
      <c r="A14" s="19" t="s">
        <v>62</v>
      </c>
      <c r="B14" s="18">
        <v>171818.41022808995</v>
      </c>
      <c r="C14" s="117">
        <v>171815.98721479037</v>
      </c>
      <c r="D14" s="117">
        <v>164140.24281934986</v>
      </c>
      <c r="E14" s="117">
        <v>169423.63493245977</v>
      </c>
      <c r="F14" s="17">
        <v>177069.57458431981</v>
      </c>
      <c r="G14" s="17">
        <v>178050.29702171023</v>
      </c>
      <c r="H14" s="17">
        <v>182240.72983966995</v>
      </c>
      <c r="I14" s="18">
        <v>176534.42863415022</v>
      </c>
      <c r="J14" s="117">
        <v>174089.79604551967</v>
      </c>
      <c r="K14" s="117">
        <v>182456.18724197999</v>
      </c>
      <c r="L14" s="17">
        <v>180194.03664106998</v>
      </c>
      <c r="M14" s="52">
        <v>193453.23654668999</v>
      </c>
      <c r="N14" s="18">
        <v>186394.67402969001</v>
      </c>
      <c r="O14" s="17">
        <v>184287.67224168999</v>
      </c>
      <c r="P14" s="17">
        <v>192277.74400183</v>
      </c>
      <c r="Q14" s="17">
        <v>193387.50571512</v>
      </c>
      <c r="R14" s="17">
        <v>193133.31996808003</v>
      </c>
      <c r="S14" s="17">
        <v>192903.71310826999</v>
      </c>
      <c r="T14" s="17">
        <v>196687.98254957999</v>
      </c>
      <c r="U14" s="17">
        <v>188963.76543077</v>
      </c>
      <c r="V14" s="317">
        <v>189588.18454823</v>
      </c>
      <c r="W14" s="317">
        <v>191613.98821387</v>
      </c>
      <c r="X14" s="317">
        <v>186912.89521032001</v>
      </c>
      <c r="Y14" s="18">
        <v>211173.27041606995</v>
      </c>
      <c r="Z14" s="51">
        <v>200123.33808935015</v>
      </c>
      <c r="AA14" s="52">
        <v>201531.00210822988</v>
      </c>
      <c r="AB14" s="51">
        <v>1407.6640188797319</v>
      </c>
      <c r="AC14" s="52">
        <v>17243.329866539891</v>
      </c>
      <c r="AD14" s="53">
        <v>0.70339823047087524</v>
      </c>
      <c r="AE14" s="54">
        <v>9.3567462526335419</v>
      </c>
    </row>
    <row r="15" spans="1:32">
      <c r="A15" s="19" t="s">
        <v>63</v>
      </c>
      <c r="B15" s="18">
        <v>101994.18930367994</v>
      </c>
      <c r="C15" s="117">
        <v>110001.84779753003</v>
      </c>
      <c r="D15" s="117">
        <v>114478.45232218002</v>
      </c>
      <c r="E15" s="117">
        <v>115879.89904556994</v>
      </c>
      <c r="F15" s="17">
        <v>110849.59494693004</v>
      </c>
      <c r="G15" s="17">
        <v>116590.75791371003</v>
      </c>
      <c r="H15" s="17">
        <v>116590.33112187992</v>
      </c>
      <c r="I15" s="18">
        <v>121788.67835361011</v>
      </c>
      <c r="J15" s="117">
        <v>120718.52167114001</v>
      </c>
      <c r="K15" s="117">
        <v>115722.98974702001</v>
      </c>
      <c r="L15" s="17">
        <v>110559.46851641999</v>
      </c>
      <c r="M15" s="52">
        <v>117105.90269697001</v>
      </c>
      <c r="N15" s="18">
        <v>113294.67243405001</v>
      </c>
      <c r="O15" s="17">
        <v>113906.94493914</v>
      </c>
      <c r="P15" s="17">
        <v>117118.76681162001</v>
      </c>
      <c r="Q15" s="17">
        <v>117612.69665465999</v>
      </c>
      <c r="R15" s="17">
        <v>116721.20752878999</v>
      </c>
      <c r="S15" s="17">
        <v>116961.98222239999</v>
      </c>
      <c r="T15" s="17">
        <v>123230.5526233</v>
      </c>
      <c r="U15" s="17">
        <v>124316.09217811</v>
      </c>
      <c r="V15" s="317">
        <v>132339.04415541</v>
      </c>
      <c r="W15" s="317">
        <v>127494.90252689</v>
      </c>
      <c r="X15" s="317">
        <v>125447.03056898</v>
      </c>
      <c r="Y15" s="18">
        <v>132584.94651594994</v>
      </c>
      <c r="Z15" s="51">
        <v>125170.82165766002</v>
      </c>
      <c r="AA15" s="52">
        <v>121374.19215791002</v>
      </c>
      <c r="AB15" s="51">
        <v>-3796.6294997500081</v>
      </c>
      <c r="AC15" s="52">
        <v>7467.2472187700187</v>
      </c>
      <c r="AD15" s="53">
        <v>-3.0331585664059357</v>
      </c>
      <c r="AE15" s="54">
        <v>6.5555679882027817</v>
      </c>
    </row>
    <row r="16" spans="1:32">
      <c r="A16" s="16" t="s">
        <v>64</v>
      </c>
      <c r="B16" s="18">
        <v>4055.1497313640216</v>
      </c>
      <c r="C16" s="117">
        <v>4065.9520271380011</v>
      </c>
      <c r="D16" s="117">
        <v>4366.3974293967494</v>
      </c>
      <c r="E16" s="117">
        <v>4600.8683311002587</v>
      </c>
      <c r="F16" s="17">
        <v>4404.7359984684908</v>
      </c>
      <c r="G16" s="17">
        <v>4690.9487131120286</v>
      </c>
      <c r="H16" s="17">
        <v>4701.5635133044279</v>
      </c>
      <c r="I16" s="18">
        <v>4747.681824508436</v>
      </c>
      <c r="J16" s="117">
        <v>4658.8100257468795</v>
      </c>
      <c r="K16" s="117">
        <v>4538.8771631628879</v>
      </c>
      <c r="L16" s="17">
        <v>4318.8348479310471</v>
      </c>
      <c r="M16" s="52">
        <v>4306.8116017879984</v>
      </c>
      <c r="N16" s="18">
        <v>4177.6806680757381</v>
      </c>
      <c r="O16" s="17">
        <v>4210.4060749734817</v>
      </c>
      <c r="P16" s="17">
        <v>4341.5819617388133</v>
      </c>
      <c r="Q16" s="17">
        <v>4429.6143286267597</v>
      </c>
      <c r="R16" s="17">
        <v>4429.1803895889079</v>
      </c>
      <c r="S16" s="17">
        <v>4481.4747350951538</v>
      </c>
      <c r="T16" s="17">
        <v>4755.0743540229778</v>
      </c>
      <c r="U16" s="17">
        <v>4859.9813490832385</v>
      </c>
      <c r="V16" s="317">
        <v>4989.9541910077314</v>
      </c>
      <c r="W16" s="317">
        <v>4752.0611734702134</v>
      </c>
      <c r="X16" s="317">
        <v>4643.7904654739241</v>
      </c>
      <c r="Y16" s="18">
        <v>4723.8355756089568</v>
      </c>
      <c r="Z16" s="51">
        <v>4468.9833865967303</v>
      </c>
      <c r="AA16" s="52">
        <v>4503.9839290813097</v>
      </c>
      <c r="AB16" s="51">
        <v>35.000542484579455</v>
      </c>
      <c r="AC16" s="52">
        <v>293.57785410782799</v>
      </c>
      <c r="AD16" s="53">
        <v>0.78318801966352769</v>
      </c>
      <c r="AE16" s="54">
        <v>6.9726731550394883</v>
      </c>
    </row>
    <row r="17" spans="1:31">
      <c r="A17" s="19" t="s">
        <v>160</v>
      </c>
      <c r="B17" s="18">
        <v>414018.13332984998</v>
      </c>
      <c r="C17" s="117">
        <v>429165.72573353001</v>
      </c>
      <c r="D17" s="117">
        <v>423704.56580997002</v>
      </c>
      <c r="E17" s="117">
        <v>419349.85728502</v>
      </c>
      <c r="F17" s="17">
        <v>419030.51304659998</v>
      </c>
      <c r="G17" s="17">
        <v>422448.56800772989</v>
      </c>
      <c r="H17" s="17">
        <v>421588.51156814012</v>
      </c>
      <c r="I17" s="18">
        <v>426983.33925784001</v>
      </c>
      <c r="J17" s="117">
        <v>433591.32958043</v>
      </c>
      <c r="K17" s="117">
        <v>430337.29319960001</v>
      </c>
      <c r="L17" s="17">
        <v>430962.07875067001</v>
      </c>
      <c r="M17" s="52">
        <v>444676.45596152003</v>
      </c>
      <c r="N17" s="18">
        <v>437688.87861632998</v>
      </c>
      <c r="O17" s="17">
        <v>436924.30568922003</v>
      </c>
      <c r="P17" s="17">
        <v>440537.72966690001</v>
      </c>
      <c r="Q17" s="17">
        <v>446486.03038548998</v>
      </c>
      <c r="R17" s="17">
        <v>444550.57151836</v>
      </c>
      <c r="S17" s="17">
        <v>451556.91485345998</v>
      </c>
      <c r="T17" s="17">
        <v>448291.10114391003</v>
      </c>
      <c r="U17" s="17">
        <v>447014.71888101997</v>
      </c>
      <c r="V17" s="317">
        <v>459403.03176354</v>
      </c>
      <c r="W17" s="317">
        <v>462075.16289083997</v>
      </c>
      <c r="X17" s="317">
        <v>469975.08612801001</v>
      </c>
      <c r="Y17" s="18">
        <v>495313.10327557003</v>
      </c>
      <c r="Z17" s="51">
        <v>491669.55481504981</v>
      </c>
      <c r="AA17" s="52">
        <v>488534.56093012</v>
      </c>
      <c r="AB17" s="51">
        <v>-3134.9938849298051</v>
      </c>
      <c r="AC17" s="52">
        <v>51610.255240899976</v>
      </c>
      <c r="AD17" s="53">
        <v>-0.63762212938099916</v>
      </c>
      <c r="AE17" s="54">
        <v>11.812173085561838</v>
      </c>
    </row>
    <row r="18" spans="1:31">
      <c r="A18" s="19" t="s">
        <v>62</v>
      </c>
      <c r="B18" s="18">
        <v>190883.90399076999</v>
      </c>
      <c r="C18" s="117">
        <v>190389.27050881</v>
      </c>
      <c r="D18" s="117">
        <v>193164.98697924986</v>
      </c>
      <c r="E18" s="117">
        <v>197228.63912055042</v>
      </c>
      <c r="F18" s="17">
        <v>197478.24299736012</v>
      </c>
      <c r="G18" s="17">
        <v>203725.62582557992</v>
      </c>
      <c r="H18" s="17">
        <v>203347.93978099996</v>
      </c>
      <c r="I18" s="18">
        <v>199671.95999696015</v>
      </c>
      <c r="J18" s="117">
        <v>204190.05772626004</v>
      </c>
      <c r="K18" s="117">
        <v>204240.1892393</v>
      </c>
      <c r="L18" s="17">
        <v>205573.25148456011</v>
      </c>
      <c r="M18" s="52">
        <v>209601.25877750001</v>
      </c>
      <c r="N18" s="18">
        <v>206074.61423476</v>
      </c>
      <c r="O18" s="17">
        <v>208393.03055172</v>
      </c>
      <c r="P18" s="17">
        <v>213409.56192884</v>
      </c>
      <c r="Q18" s="17">
        <v>221875.76207110999</v>
      </c>
      <c r="R18" s="17">
        <v>221509.48962840001</v>
      </c>
      <c r="S18" s="17">
        <v>229741.01091064999</v>
      </c>
      <c r="T18" s="17">
        <v>227757.94818286999</v>
      </c>
      <c r="U18" s="17">
        <v>227808.51810262958</v>
      </c>
      <c r="V18" s="317">
        <v>231829.2933429</v>
      </c>
      <c r="W18" s="317">
        <v>231902.94083213</v>
      </c>
      <c r="X18" s="317">
        <v>236990.82191729001</v>
      </c>
      <c r="Y18" s="18">
        <v>252438.65892826999</v>
      </c>
      <c r="Z18" s="51">
        <v>248278.83133478989</v>
      </c>
      <c r="AA18" s="52">
        <v>253821.75401233998</v>
      </c>
      <c r="AB18" s="51">
        <v>5542.9226775500865</v>
      </c>
      <c r="AC18" s="52">
        <v>45428.723460619978</v>
      </c>
      <c r="AD18" s="53">
        <v>2.2325393783071856</v>
      </c>
      <c r="AE18" s="54">
        <v>21.799540675783426</v>
      </c>
    </row>
    <row r="19" spans="1:31">
      <c r="A19" s="19" t="s">
        <v>63</v>
      </c>
      <c r="B19" s="18">
        <v>223134.22933907999</v>
      </c>
      <c r="C19" s="117">
        <v>238776.45522471989</v>
      </c>
      <c r="D19" s="117">
        <v>230539.57883072004</v>
      </c>
      <c r="E19" s="117">
        <v>222121.21816447005</v>
      </c>
      <c r="F19" s="17">
        <v>221552.27004924</v>
      </c>
      <c r="G19" s="17">
        <v>218722.94218215015</v>
      </c>
      <c r="H19" s="17">
        <v>218240.57178713992</v>
      </c>
      <c r="I19" s="18">
        <v>227311.37926087991</v>
      </c>
      <c r="J19" s="117">
        <v>229401.27185416975</v>
      </c>
      <c r="K19" s="117">
        <v>226097.1039603001</v>
      </c>
      <c r="L19" s="17">
        <v>225388.82726610999</v>
      </c>
      <c r="M19" s="52">
        <v>235075.19718402001</v>
      </c>
      <c r="N19" s="18">
        <v>231614.26438157001</v>
      </c>
      <c r="O19" s="17">
        <v>228531.27513749999</v>
      </c>
      <c r="P19" s="17">
        <v>227128.16773806</v>
      </c>
      <c r="Q19" s="17">
        <v>224610.26831437999</v>
      </c>
      <c r="R19" s="17">
        <v>223041.08188996001</v>
      </c>
      <c r="S19" s="17">
        <v>221815.90394280999</v>
      </c>
      <c r="T19" s="17">
        <v>220533.15296104</v>
      </c>
      <c r="U19" s="17">
        <v>219206.20077838999</v>
      </c>
      <c r="V19" s="317">
        <v>227573.73842064</v>
      </c>
      <c r="W19" s="317">
        <v>230172.22205871</v>
      </c>
      <c r="X19" s="317">
        <v>232984.26421071999</v>
      </c>
      <c r="Y19" s="18">
        <v>242874.44434729998</v>
      </c>
      <c r="Z19" s="51">
        <v>243390.72348026</v>
      </c>
      <c r="AA19" s="52">
        <v>234712.80691777999</v>
      </c>
      <c r="AB19" s="51">
        <v>-8677.916562480008</v>
      </c>
      <c r="AC19" s="52">
        <v>6181.5317802799982</v>
      </c>
      <c r="AD19" s="53">
        <v>-3.5654261749970995</v>
      </c>
      <c r="AE19" s="54">
        <v>2.7048953262789777</v>
      </c>
    </row>
    <row r="20" spans="1:31">
      <c r="A20" s="19" t="s">
        <v>64</v>
      </c>
      <c r="B20" s="18">
        <v>8871.512351241774</v>
      </c>
      <c r="C20" s="117">
        <v>8825.7936715820815</v>
      </c>
      <c r="D20" s="117">
        <v>8793.1606687665953</v>
      </c>
      <c r="E20" s="117">
        <v>8819.0487456020164</v>
      </c>
      <c r="F20" s="17">
        <v>8803.6339681304962</v>
      </c>
      <c r="G20" s="17">
        <v>8800.1666900287237</v>
      </c>
      <c r="H20" s="17">
        <v>8800.6603940809546</v>
      </c>
      <c r="I20" s="18">
        <v>8861.2678814642313</v>
      </c>
      <c r="J20" s="117">
        <v>8853.1314866887788</v>
      </c>
      <c r="K20" s="117">
        <v>8867.9611896139941</v>
      </c>
      <c r="L20" s="17">
        <v>8804.4663617989263</v>
      </c>
      <c r="M20" s="52">
        <v>8645.3762210821005</v>
      </c>
      <c r="N20" s="18">
        <v>8540.6525652891942</v>
      </c>
      <c r="O20" s="17">
        <v>8447.3292622716781</v>
      </c>
      <c r="P20" s="17">
        <v>8419.6203810823663</v>
      </c>
      <c r="Q20" s="17">
        <v>8459.434152789303</v>
      </c>
      <c r="R20" s="17">
        <v>8463.6648891422392</v>
      </c>
      <c r="S20" s="17">
        <v>8499.0212244506438</v>
      </c>
      <c r="T20" s="17">
        <v>8509.6716482515603</v>
      </c>
      <c r="U20" s="17">
        <v>8569.5908608520385</v>
      </c>
      <c r="V20" s="317">
        <v>8580.8578794162877</v>
      </c>
      <c r="W20" s="317">
        <v>8579.1075406004384</v>
      </c>
      <c r="X20" s="317">
        <v>8624.5971693389292</v>
      </c>
      <c r="Y20" s="18">
        <v>8653.3122406623552</v>
      </c>
      <c r="Z20" s="51">
        <v>8689.7975524991416</v>
      </c>
      <c r="AA20" s="52">
        <v>8709.7816390150201</v>
      </c>
      <c r="AB20" s="51">
        <v>19.984086515878516</v>
      </c>
      <c r="AC20" s="52">
        <v>262.45237674334203</v>
      </c>
      <c r="AD20" s="53">
        <v>0.2299718307031462</v>
      </c>
      <c r="AE20" s="54">
        <v>3.1069272736358622</v>
      </c>
    </row>
    <row r="21" spans="1:31" s="90" customFormat="1" ht="25.5">
      <c r="A21" s="30" t="s">
        <v>169</v>
      </c>
      <c r="B21" s="15">
        <v>1004998.90552825</v>
      </c>
      <c r="C21" s="116">
        <v>1045122.49844876</v>
      </c>
      <c r="D21" s="116">
        <v>1017519.90765192</v>
      </c>
      <c r="E21" s="116">
        <v>989945.71882448997</v>
      </c>
      <c r="F21" s="14">
        <v>986511.39350716001</v>
      </c>
      <c r="G21" s="14">
        <v>962078.9793454</v>
      </c>
      <c r="H21" s="14">
        <v>960370.33144572005</v>
      </c>
      <c r="I21" s="15">
        <v>985727.68061308004</v>
      </c>
      <c r="J21" s="116">
        <v>989956.05682091985</v>
      </c>
      <c r="K21" s="116">
        <v>984373.41498725</v>
      </c>
      <c r="L21" s="14">
        <v>984547.31590203999</v>
      </c>
      <c r="M21" s="48">
        <v>998681.85735955997</v>
      </c>
      <c r="N21" s="15">
        <v>984687.51603369997</v>
      </c>
      <c r="O21" s="14">
        <v>974633.95507843001</v>
      </c>
      <c r="P21" s="14">
        <v>966549.6914800501</v>
      </c>
      <c r="Q21" s="14">
        <v>960583.70208118006</v>
      </c>
      <c r="R21" s="14">
        <v>955687.26796978002</v>
      </c>
      <c r="S21" s="14">
        <v>955223.41538768006</v>
      </c>
      <c r="T21" s="14">
        <v>954725.81765017007</v>
      </c>
      <c r="U21" s="14">
        <v>956879.59211812005</v>
      </c>
      <c r="V21" s="316">
        <v>973715.84045791999</v>
      </c>
      <c r="W21" s="316">
        <v>988815.19649640017</v>
      </c>
      <c r="X21" s="316">
        <v>988863.60939465009</v>
      </c>
      <c r="Y21" s="15">
        <v>1016657.0963205708</v>
      </c>
      <c r="Z21" s="47">
        <v>1047908.078008041</v>
      </c>
      <c r="AA21" s="48">
        <v>1032915.1465075904</v>
      </c>
      <c r="AB21" s="47">
        <v>-14992.931500450592</v>
      </c>
      <c r="AC21" s="48">
        <v>58281.191429160419</v>
      </c>
      <c r="AD21" s="49">
        <v>-1.430748728357023</v>
      </c>
      <c r="AE21" s="50">
        <v>5.9798030968939875</v>
      </c>
    </row>
    <row r="22" spans="1:31">
      <c r="A22" s="19" t="s">
        <v>62</v>
      </c>
      <c r="B22" s="18">
        <v>432437.95077347005</v>
      </c>
      <c r="C22" s="117">
        <v>435907.05655573</v>
      </c>
      <c r="D22" s="117">
        <v>433211.14718765998</v>
      </c>
      <c r="E22" s="117">
        <v>428722.28694117005</v>
      </c>
      <c r="F22" s="17">
        <v>429718.03652408993</v>
      </c>
      <c r="G22" s="17">
        <v>426843.45707379002</v>
      </c>
      <c r="H22" s="17">
        <v>430440.12858301005</v>
      </c>
      <c r="I22" s="18">
        <v>451616.18863223994</v>
      </c>
      <c r="J22" s="117">
        <v>457680.64570449007</v>
      </c>
      <c r="K22" s="117">
        <v>480598.07478741009</v>
      </c>
      <c r="L22" s="17">
        <v>511231.18016665988</v>
      </c>
      <c r="M22" s="52">
        <v>504998.5557267901</v>
      </c>
      <c r="N22" s="18">
        <v>502590.04260217003</v>
      </c>
      <c r="O22" s="17">
        <v>503616.43607140001</v>
      </c>
      <c r="P22" s="17">
        <v>507081.32968685002</v>
      </c>
      <c r="Q22" s="17">
        <v>509103.43690508005</v>
      </c>
      <c r="R22" s="17">
        <v>508670.80610261002</v>
      </c>
      <c r="S22" s="17">
        <v>517693.48984683008</v>
      </c>
      <c r="T22" s="17">
        <v>527553.82164232002</v>
      </c>
      <c r="U22" s="17">
        <v>536299.40713040996</v>
      </c>
      <c r="V22" s="317">
        <v>544568.10872333008</v>
      </c>
      <c r="W22" s="317">
        <v>549050.41577689</v>
      </c>
      <c r="X22" s="317">
        <v>552887.92049219005</v>
      </c>
      <c r="Y22" s="18">
        <v>570626.55437231029</v>
      </c>
      <c r="Z22" s="51">
        <v>577033.72125535982</v>
      </c>
      <c r="AA22" s="52">
        <v>581818.75718166004</v>
      </c>
      <c r="AB22" s="51">
        <v>4785.0359263002174</v>
      </c>
      <c r="AC22" s="52">
        <v>78202.321110260033</v>
      </c>
      <c r="AD22" s="53">
        <v>0.82924719128896207</v>
      </c>
      <c r="AE22" s="54">
        <v>15.528151090599618</v>
      </c>
    </row>
    <row r="23" spans="1:31">
      <c r="A23" s="19" t="s">
        <v>63</v>
      </c>
      <c r="B23" s="18">
        <v>572560.95475478016</v>
      </c>
      <c r="C23" s="117">
        <v>609215.44189302984</v>
      </c>
      <c r="D23" s="117">
        <v>584308.76046426001</v>
      </c>
      <c r="E23" s="117">
        <v>561223.43188331998</v>
      </c>
      <c r="F23" s="17">
        <v>556793.35698307015</v>
      </c>
      <c r="G23" s="17">
        <v>535235.52227160998</v>
      </c>
      <c r="H23" s="17">
        <v>529930.20286270999</v>
      </c>
      <c r="I23" s="18">
        <v>534111.4919808401</v>
      </c>
      <c r="J23" s="117">
        <v>532275.41111642995</v>
      </c>
      <c r="K23" s="117">
        <v>503775.34019983991</v>
      </c>
      <c r="L23" s="17">
        <v>473316.13573537994</v>
      </c>
      <c r="M23" s="52">
        <v>493683.30163276999</v>
      </c>
      <c r="N23" s="18">
        <v>482097.47343152994</v>
      </c>
      <c r="O23" s="17">
        <v>471017.51900703</v>
      </c>
      <c r="P23" s="17">
        <v>459468.36179319996</v>
      </c>
      <c r="Q23" s="17">
        <v>451480.26517610002</v>
      </c>
      <c r="R23" s="17">
        <v>447016.46186717</v>
      </c>
      <c r="S23" s="17">
        <v>437529.92554085009</v>
      </c>
      <c r="T23" s="17">
        <v>427171.99600785004</v>
      </c>
      <c r="U23" s="17">
        <v>420580.18498770997</v>
      </c>
      <c r="V23" s="317">
        <v>429147.73173459008</v>
      </c>
      <c r="W23" s="317">
        <v>439764.78071950999</v>
      </c>
      <c r="X23" s="317">
        <v>435975.68890245998</v>
      </c>
      <c r="Y23" s="18">
        <v>446030.5419482601</v>
      </c>
      <c r="Z23" s="51">
        <v>470874.35675268003</v>
      </c>
      <c r="AA23" s="52">
        <v>451096.38932592998</v>
      </c>
      <c r="AB23" s="51">
        <v>-19777.967426750052</v>
      </c>
      <c r="AC23" s="52">
        <v>-19921.129681100021</v>
      </c>
      <c r="AD23" s="53">
        <v>-4.2002642834802151</v>
      </c>
      <c r="AE23" s="54">
        <v>-4.2293818971100077</v>
      </c>
    </row>
    <row r="24" spans="1:31">
      <c r="A24" s="19" t="s">
        <v>64</v>
      </c>
      <c r="B24" s="18">
        <v>22764.241940786753</v>
      </c>
      <c r="C24" s="117">
        <v>22518.17410820218</v>
      </c>
      <c r="D24" s="117">
        <v>22286.502113820337</v>
      </c>
      <c r="E24" s="117">
        <v>22282.683499818631</v>
      </c>
      <c r="F24" s="17">
        <v>22124.823680101043</v>
      </c>
      <c r="G24" s="17">
        <v>21534.831999892252</v>
      </c>
      <c r="H24" s="17">
        <v>21369.700921192114</v>
      </c>
      <c r="I24" s="18">
        <v>20821.240997261804</v>
      </c>
      <c r="J24" s="117">
        <v>20541.752727250307</v>
      </c>
      <c r="K24" s="117">
        <v>19759.033118624986</v>
      </c>
      <c r="L24" s="17">
        <v>18489.363674884393</v>
      </c>
      <c r="M24" s="52">
        <v>18156.223743758655</v>
      </c>
      <c r="N24" s="18">
        <v>17777.087409431882</v>
      </c>
      <c r="O24" s="17">
        <v>17410.483834025559</v>
      </c>
      <c r="P24" s="17">
        <v>17032.450100500228</v>
      </c>
      <c r="Q24" s="17">
        <v>17003.975834245302</v>
      </c>
      <c r="R24" s="17">
        <v>16962.783273443507</v>
      </c>
      <c r="S24" s="17">
        <v>16764.244841806936</v>
      </c>
      <c r="T24" s="17">
        <v>16483.206150855767</v>
      </c>
      <c r="U24" s="17">
        <v>16442.053631365394</v>
      </c>
      <c r="V24" s="317">
        <v>16181.373654291565</v>
      </c>
      <c r="W24" s="317">
        <v>16391.158379654178</v>
      </c>
      <c r="X24" s="317">
        <v>16138.921249239187</v>
      </c>
      <c r="Y24" s="18">
        <v>15891.509535811938</v>
      </c>
      <c r="Z24" s="51">
        <v>16811.663050814295</v>
      </c>
      <c r="AA24" s="52">
        <v>16739.397823116102</v>
      </c>
      <c r="AB24" s="51">
        <v>-72.265227698193485</v>
      </c>
      <c r="AC24" s="52">
        <v>-671.0860109094574</v>
      </c>
      <c r="AD24" s="53">
        <v>-0.42985174922770542</v>
      </c>
      <c r="AE24" s="54">
        <v>-3.8544937481745589</v>
      </c>
    </row>
    <row r="25" spans="1:31">
      <c r="A25" s="19" t="s">
        <v>158</v>
      </c>
      <c r="B25" s="18"/>
      <c r="C25" s="117"/>
      <c r="D25" s="117"/>
      <c r="E25" s="117"/>
      <c r="F25" s="17"/>
      <c r="G25" s="17"/>
      <c r="H25" s="17"/>
      <c r="I25" s="18"/>
      <c r="J25" s="117"/>
      <c r="K25" s="117"/>
      <c r="L25" s="17"/>
      <c r="M25" s="52"/>
      <c r="N25" s="18"/>
      <c r="O25" s="17"/>
      <c r="P25" s="17"/>
      <c r="Q25" s="17"/>
      <c r="R25" s="17"/>
      <c r="S25" s="17"/>
      <c r="T25" s="17"/>
      <c r="U25" s="17"/>
      <c r="V25" s="317"/>
      <c r="W25" s="317"/>
      <c r="X25" s="317"/>
      <c r="Y25" s="18"/>
      <c r="Z25" s="51"/>
      <c r="AA25" s="52"/>
      <c r="AB25" s="51"/>
      <c r="AC25" s="52"/>
      <c r="AD25" s="53"/>
      <c r="AE25" s="54"/>
    </row>
    <row r="26" spans="1:31">
      <c r="A26" s="19" t="s">
        <v>161</v>
      </c>
      <c r="B26" s="18">
        <v>808208.21965617</v>
      </c>
      <c r="C26" s="117">
        <v>841972.82575249008</v>
      </c>
      <c r="D26" s="117">
        <v>821723.26090934</v>
      </c>
      <c r="E26" s="117">
        <v>802015.63475668</v>
      </c>
      <c r="F26" s="17">
        <v>799483.96752641001</v>
      </c>
      <c r="G26" s="17">
        <v>779362.37075220991</v>
      </c>
      <c r="H26" s="17">
        <v>783991.90736717999</v>
      </c>
      <c r="I26" s="18">
        <v>807601.56701634999</v>
      </c>
      <c r="J26" s="117">
        <v>812080.3253159899</v>
      </c>
      <c r="K26" s="117">
        <v>810118.42427995999</v>
      </c>
      <c r="L26" s="17">
        <v>811140.45928388997</v>
      </c>
      <c r="M26" s="52">
        <v>822114.34799005999</v>
      </c>
      <c r="N26" s="18">
        <v>808593.43913509999</v>
      </c>
      <c r="O26" s="17">
        <v>800416.88833807001</v>
      </c>
      <c r="P26" s="17">
        <v>793045.34146378003</v>
      </c>
      <c r="Q26" s="17">
        <v>788350.41833957005</v>
      </c>
      <c r="R26" s="17">
        <v>783718.83675185998</v>
      </c>
      <c r="S26" s="17">
        <v>784031.18722716998</v>
      </c>
      <c r="T26" s="17">
        <v>783047.8271274101</v>
      </c>
      <c r="U26" s="17">
        <v>783501.67673555005</v>
      </c>
      <c r="V26" s="317">
        <v>796517.83809814998</v>
      </c>
      <c r="W26" s="317">
        <v>810070.39522962004</v>
      </c>
      <c r="X26" s="317">
        <v>813424.44859037001</v>
      </c>
      <c r="Y26" s="18">
        <v>829932.0209609106</v>
      </c>
      <c r="Z26" s="51">
        <v>857152.04576669121</v>
      </c>
      <c r="AA26" s="52">
        <v>844088.8304601803</v>
      </c>
      <c r="AB26" s="51">
        <v>-13063.215306510916</v>
      </c>
      <c r="AC26" s="52">
        <v>43671.942122110282</v>
      </c>
      <c r="AD26" s="53">
        <v>-1.5240254481136195</v>
      </c>
      <c r="AE26" s="54">
        <v>5.4561495088875089</v>
      </c>
    </row>
    <row r="27" spans="1:31">
      <c r="A27" s="19" t="s">
        <v>62</v>
      </c>
      <c r="B27" s="18">
        <v>338257.35469120002</v>
      </c>
      <c r="C27" s="117">
        <v>341574.32453218004</v>
      </c>
      <c r="D27" s="117">
        <v>338733.31442313001</v>
      </c>
      <c r="E27" s="117">
        <v>336294.57058962004</v>
      </c>
      <c r="F27" s="17">
        <v>336749.51642190001</v>
      </c>
      <c r="G27" s="17">
        <v>334394.33681682002</v>
      </c>
      <c r="H27" s="17">
        <v>341686.33485629997</v>
      </c>
      <c r="I27" s="18">
        <v>362760.66355168005</v>
      </c>
      <c r="J27" s="117">
        <v>368959.44371070003</v>
      </c>
      <c r="K27" s="117">
        <v>392891.69650684</v>
      </c>
      <c r="L27" s="17">
        <v>423578.58986009995</v>
      </c>
      <c r="M27" s="52">
        <v>417431.67211027001</v>
      </c>
      <c r="N27" s="18">
        <v>414668.75678713003</v>
      </c>
      <c r="O27" s="17">
        <v>415110.48174871004</v>
      </c>
      <c r="P27" s="17">
        <v>417288.33072822</v>
      </c>
      <c r="Q27" s="17">
        <v>418623.64094216999</v>
      </c>
      <c r="R27" s="17">
        <v>416630.9877387</v>
      </c>
      <c r="S27" s="17">
        <v>424555.35793371004</v>
      </c>
      <c r="T27" s="17">
        <v>432128.02385829005</v>
      </c>
      <c r="U27" s="17">
        <v>437509.26131705998</v>
      </c>
      <c r="V27" s="317">
        <v>442782.64885741001</v>
      </c>
      <c r="W27" s="317">
        <v>445596.82241116004</v>
      </c>
      <c r="X27" s="317">
        <v>446703.69885223999</v>
      </c>
      <c r="Y27" s="18">
        <v>455094.58583995036</v>
      </c>
      <c r="Z27" s="51">
        <v>458159.85977674043</v>
      </c>
      <c r="AA27" s="52">
        <v>461623.67177844018</v>
      </c>
      <c r="AB27" s="51">
        <v>3463.8120016997564</v>
      </c>
      <c r="AC27" s="52">
        <v>46513.190029730147</v>
      </c>
      <c r="AD27" s="53">
        <v>0.75602694731651265</v>
      </c>
      <c r="AE27" s="54">
        <v>11.205014586426953</v>
      </c>
    </row>
    <row r="28" spans="1:31">
      <c r="A28" s="19" t="s">
        <v>63</v>
      </c>
      <c r="B28" s="18">
        <v>469950.86496496998</v>
      </c>
      <c r="C28" s="117">
        <v>500398.50122031005</v>
      </c>
      <c r="D28" s="117">
        <v>482989.94648621004</v>
      </c>
      <c r="E28" s="117">
        <v>465721.06416706002</v>
      </c>
      <c r="F28" s="17">
        <v>462734.45110450999</v>
      </c>
      <c r="G28" s="17">
        <v>444968.03393539001</v>
      </c>
      <c r="H28" s="17">
        <v>442305.57251088001</v>
      </c>
      <c r="I28" s="18">
        <v>444840.90346467</v>
      </c>
      <c r="J28" s="117">
        <v>443120.88160528999</v>
      </c>
      <c r="K28" s="117">
        <v>417226.72777311999</v>
      </c>
      <c r="L28" s="17">
        <v>387561.86942379002</v>
      </c>
      <c r="M28" s="52">
        <v>404682.67587978998</v>
      </c>
      <c r="N28" s="18">
        <v>393924.68234796997</v>
      </c>
      <c r="O28" s="17">
        <v>385306.40658936003</v>
      </c>
      <c r="P28" s="17">
        <v>375757.01073555998</v>
      </c>
      <c r="Q28" s="17">
        <v>369726.7773974</v>
      </c>
      <c r="R28" s="17">
        <v>367087.84901315998</v>
      </c>
      <c r="S28" s="17">
        <v>359475.82929346</v>
      </c>
      <c r="T28" s="17">
        <v>350919.80326912005</v>
      </c>
      <c r="U28" s="17">
        <v>345992.41541849001</v>
      </c>
      <c r="V28" s="317">
        <v>353735.18924073997</v>
      </c>
      <c r="W28" s="317">
        <v>364473.57281846</v>
      </c>
      <c r="X28" s="317">
        <v>366720.74973813002</v>
      </c>
      <c r="Y28" s="18">
        <v>374837.43512095988</v>
      </c>
      <c r="Z28" s="51">
        <v>398992.18598995003</v>
      </c>
      <c r="AA28" s="52">
        <v>382465.1586817397</v>
      </c>
      <c r="AB28" s="51">
        <v>-16527.027308210323</v>
      </c>
      <c r="AC28" s="52">
        <v>-2841.2479076203308</v>
      </c>
      <c r="AD28" s="53">
        <v>-4.1421932279712914</v>
      </c>
      <c r="AE28" s="54">
        <v>-0.737399601727462</v>
      </c>
    </row>
    <row r="29" spans="1:31">
      <c r="A29" s="19" t="s">
        <v>64</v>
      </c>
      <c r="B29" s="18">
        <v>18684.604846878559</v>
      </c>
      <c r="C29" s="117">
        <v>18496.01930467955</v>
      </c>
      <c r="D29" s="117">
        <v>18422.035046618636</v>
      </c>
      <c r="E29" s="117">
        <v>18490.879892895919</v>
      </c>
      <c r="F29" s="17">
        <v>18387.285000792341</v>
      </c>
      <c r="G29" s="17">
        <v>17902.981878804279</v>
      </c>
      <c r="H29" s="17">
        <v>17836.193803022186</v>
      </c>
      <c r="I29" s="18">
        <v>17341.210207118747</v>
      </c>
      <c r="J29" s="117">
        <v>17101.070964606235</v>
      </c>
      <c r="K29" s="117">
        <v>16364.430876617231</v>
      </c>
      <c r="L29" s="17">
        <v>15139.505732592916</v>
      </c>
      <c r="M29" s="52">
        <v>14883.04178852282</v>
      </c>
      <c r="N29" s="18">
        <v>14525.762727995565</v>
      </c>
      <c r="O29" s="17">
        <v>14242.296076826835</v>
      </c>
      <c r="P29" s="17">
        <v>13929.277981814837</v>
      </c>
      <c r="Q29" s="17">
        <v>13924.916930060286</v>
      </c>
      <c r="R29" s="17">
        <v>13929.759094588055</v>
      </c>
      <c r="S29" s="17">
        <v>13773.55116804349</v>
      </c>
      <c r="T29" s="17">
        <v>13540.877009166956</v>
      </c>
      <c r="U29" s="17">
        <v>13526.138542458209</v>
      </c>
      <c r="V29" s="317">
        <v>13337.880754117459</v>
      </c>
      <c r="W29" s="317">
        <v>13584.862451902933</v>
      </c>
      <c r="X29" s="317">
        <v>13575.246168851774</v>
      </c>
      <c r="Y29" s="18">
        <v>13354.988312201742</v>
      </c>
      <c r="Z29" s="51">
        <v>14245.248428964678</v>
      </c>
      <c r="AA29" s="52">
        <v>14192.612922975693</v>
      </c>
      <c r="AB29" s="51">
        <v>-52.635505988984733</v>
      </c>
      <c r="AC29" s="52">
        <v>-49.683153851141469</v>
      </c>
      <c r="AD29" s="53">
        <v>-0.36949517764788276</v>
      </c>
      <c r="AE29" s="54">
        <v>-0.34884230452124632</v>
      </c>
    </row>
    <row r="30" spans="1:31">
      <c r="A30" s="19" t="s">
        <v>162</v>
      </c>
      <c r="B30" s="18">
        <v>178440.11103090999</v>
      </c>
      <c r="C30" s="117">
        <v>184457.79975616999</v>
      </c>
      <c r="D30" s="117">
        <v>176878.30547326</v>
      </c>
      <c r="E30" s="117">
        <v>170598.16983368999</v>
      </c>
      <c r="F30" s="17">
        <v>169711.94608535999</v>
      </c>
      <c r="G30" s="17">
        <v>165611.3371256</v>
      </c>
      <c r="H30" s="17">
        <v>161164.59014988001</v>
      </c>
      <c r="I30" s="18">
        <v>164137.64186048001</v>
      </c>
      <c r="J30" s="117">
        <v>163975.53593608999</v>
      </c>
      <c r="K30" s="117">
        <v>160996.33318918</v>
      </c>
      <c r="L30" s="17">
        <v>160501.60117486</v>
      </c>
      <c r="M30" s="52">
        <v>163333.08824734</v>
      </c>
      <c r="N30" s="18">
        <v>163657.82971809001</v>
      </c>
      <c r="O30" s="17">
        <v>161936.75162190001</v>
      </c>
      <c r="P30" s="17">
        <v>161146.41091559001</v>
      </c>
      <c r="Q30" s="17">
        <v>159865.89404699</v>
      </c>
      <c r="R30" s="17">
        <v>160027.88953057001</v>
      </c>
      <c r="S30" s="17">
        <v>159426.73541423</v>
      </c>
      <c r="T30" s="17">
        <v>159937.72962145001</v>
      </c>
      <c r="U30" s="17">
        <v>161650.11380354999</v>
      </c>
      <c r="V30" s="317">
        <v>164590.43095129999</v>
      </c>
      <c r="W30" s="317">
        <v>167062.45399129001</v>
      </c>
      <c r="X30" s="317">
        <v>163604.55740240001</v>
      </c>
      <c r="Y30" s="18">
        <v>174181.85180861023</v>
      </c>
      <c r="Z30" s="51">
        <v>179063.3345296898</v>
      </c>
      <c r="AA30" s="52">
        <v>177367.35803373012</v>
      </c>
      <c r="AB30" s="51">
        <v>-1695.9764959596796</v>
      </c>
      <c r="AC30" s="52">
        <v>15430.606411830115</v>
      </c>
      <c r="AD30" s="53">
        <v>-0.94713778251375169</v>
      </c>
      <c r="AE30" s="54">
        <v>9.5287859348064821</v>
      </c>
    </row>
    <row r="31" spans="1:31">
      <c r="A31" s="19" t="s">
        <v>65</v>
      </c>
      <c r="B31" s="18">
        <v>79814.796657600004</v>
      </c>
      <c r="C31" s="117">
        <v>80000.269801990013</v>
      </c>
      <c r="D31" s="117">
        <v>79691.291599260003</v>
      </c>
      <c r="E31" s="117">
        <v>78576.680803419993</v>
      </c>
      <c r="F31" s="17">
        <v>78804.863241159997</v>
      </c>
      <c r="G31" s="17">
        <v>77737.552848299994</v>
      </c>
      <c r="H31" s="17">
        <v>75908.45715727999</v>
      </c>
      <c r="I31" s="18">
        <v>77218.623168260005</v>
      </c>
      <c r="J31" s="117">
        <v>77287.336412119999</v>
      </c>
      <c r="K31" s="117">
        <v>76874.586075209998</v>
      </c>
      <c r="L31" s="17">
        <v>77339.310872849994</v>
      </c>
      <c r="M31" s="52">
        <v>76709.869338010001</v>
      </c>
      <c r="N31" s="18">
        <v>77868.222369869996</v>
      </c>
      <c r="O31" s="17">
        <v>78543.429897859998</v>
      </c>
      <c r="P31" s="17">
        <v>80269.073323079996</v>
      </c>
      <c r="Q31" s="17">
        <v>80955.368573650005</v>
      </c>
      <c r="R31" s="17">
        <v>83054.041231290001</v>
      </c>
      <c r="S31" s="17">
        <v>84265.774736499996</v>
      </c>
      <c r="T31" s="17">
        <v>86424.271491320003</v>
      </c>
      <c r="U31" s="17">
        <v>90167.475978240007</v>
      </c>
      <c r="V31" s="317">
        <v>92417.130601530007</v>
      </c>
      <c r="W31" s="317">
        <v>94988.685884179999</v>
      </c>
      <c r="X31" s="317">
        <v>97570.410596729998</v>
      </c>
      <c r="Y31" s="18">
        <v>106285.54500485997</v>
      </c>
      <c r="Z31" s="51">
        <v>110429.03107259002</v>
      </c>
      <c r="AA31" s="52">
        <v>111759.45277954022</v>
      </c>
      <c r="AB31" s="51">
        <v>1330.4217069502047</v>
      </c>
      <c r="AC31" s="52">
        <v>33216.022881680226</v>
      </c>
      <c r="AD31" s="53">
        <v>1.2047753149945217</v>
      </c>
      <c r="AE31" s="54">
        <v>42.290008120189349</v>
      </c>
    </row>
    <row r="32" spans="1:31" s="91" customFormat="1">
      <c r="A32" s="19" t="s">
        <v>63</v>
      </c>
      <c r="B32" s="18">
        <v>98625.314373309986</v>
      </c>
      <c r="C32" s="117">
        <v>104457.52995417999</v>
      </c>
      <c r="D32" s="117">
        <v>97187.013874000026</v>
      </c>
      <c r="E32" s="117">
        <v>92021.489030270008</v>
      </c>
      <c r="F32" s="17">
        <v>90907.082844199991</v>
      </c>
      <c r="G32" s="17">
        <v>87873.784277300016</v>
      </c>
      <c r="H32" s="17">
        <v>85256.132992599989</v>
      </c>
      <c r="I32" s="18">
        <v>86919.018692219979</v>
      </c>
      <c r="J32" s="117">
        <v>86688.199523970005</v>
      </c>
      <c r="K32" s="117">
        <v>84121.747113970006</v>
      </c>
      <c r="L32" s="17">
        <v>83162.29030201002</v>
      </c>
      <c r="M32" s="52">
        <v>86623.218909329997</v>
      </c>
      <c r="N32" s="18">
        <v>85789.607348220001</v>
      </c>
      <c r="O32" s="17">
        <v>83393.321724039997</v>
      </c>
      <c r="P32" s="17">
        <v>80877.337592509997</v>
      </c>
      <c r="Q32" s="17">
        <v>78910.525473340007</v>
      </c>
      <c r="R32" s="17">
        <v>76973.848299279998</v>
      </c>
      <c r="S32" s="17">
        <v>75160.960677730007</v>
      </c>
      <c r="T32" s="17">
        <v>73513.458130130006</v>
      </c>
      <c r="U32" s="17">
        <v>71482.637825309997</v>
      </c>
      <c r="V32" s="317">
        <v>72173.300349769997</v>
      </c>
      <c r="W32" s="317">
        <v>72073.768107109994</v>
      </c>
      <c r="X32" s="317">
        <v>66034.146805669996</v>
      </c>
      <c r="Y32" s="18">
        <v>67896.30680375002</v>
      </c>
      <c r="Z32" s="51">
        <v>68634.303457099973</v>
      </c>
      <c r="AA32" s="52">
        <v>65607.905254190104</v>
      </c>
      <c r="AB32" s="51">
        <v>-3026.3982029098697</v>
      </c>
      <c r="AC32" s="52">
        <v>-17785.416469849893</v>
      </c>
      <c r="AD32" s="53">
        <v>-4.4094542385813345</v>
      </c>
      <c r="AE32" s="54">
        <v>-21.327147188961113</v>
      </c>
    </row>
    <row r="33" spans="1:31" s="91" customFormat="1">
      <c r="A33" s="19" t="s">
        <v>64</v>
      </c>
      <c r="B33" s="18">
        <v>3921.207863085494</v>
      </c>
      <c r="C33" s="117">
        <v>3861.0197389480868</v>
      </c>
      <c r="D33" s="117">
        <v>3706.8733804672638</v>
      </c>
      <c r="E33" s="117">
        <v>3653.5996160435457</v>
      </c>
      <c r="F33" s="17">
        <v>3612.2973702457784</v>
      </c>
      <c r="G33" s="17">
        <v>3535.5410896030567</v>
      </c>
      <c r="H33" s="17">
        <v>3437.9962755609231</v>
      </c>
      <c r="I33" s="18">
        <v>3388.3596638679628</v>
      </c>
      <c r="J33" s="117">
        <v>3345.5003214537242</v>
      </c>
      <c r="K33" s="117">
        <v>3299.4159391806957</v>
      </c>
      <c r="L33" s="17">
        <v>3248.6064035007275</v>
      </c>
      <c r="M33" s="52">
        <v>3185.7479050249167</v>
      </c>
      <c r="N33" s="18">
        <v>3163.4460512615565</v>
      </c>
      <c r="O33" s="17">
        <v>3082.5139642426357</v>
      </c>
      <c r="P33" s="17">
        <v>2998.1154990291761</v>
      </c>
      <c r="Q33" s="17">
        <v>2971.9852044760037</v>
      </c>
      <c r="R33" s="17">
        <v>2920.9007224695629</v>
      </c>
      <c r="S33" s="17">
        <v>2879.8412949453154</v>
      </c>
      <c r="T33" s="17">
        <v>2836.6501000664121</v>
      </c>
      <c r="U33" s="17">
        <v>2794.5238667617218</v>
      </c>
      <c r="V33" s="317">
        <v>2721.3545696783854</v>
      </c>
      <c r="W33" s="317">
        <v>2686.3737158060617</v>
      </c>
      <c r="X33" s="317">
        <v>2444.4479868597418</v>
      </c>
      <c r="Y33" s="18">
        <v>2419.0603681650309</v>
      </c>
      <c r="Z33" s="51">
        <v>2450.4557678730212</v>
      </c>
      <c r="AA33" s="52">
        <v>2434.594584169216</v>
      </c>
      <c r="AB33" s="51">
        <v>-15.861183703805182</v>
      </c>
      <c r="AC33" s="52">
        <v>-647.91938007341969</v>
      </c>
      <c r="AD33" s="53">
        <v>-0.64727484216425824</v>
      </c>
      <c r="AE33" s="54">
        <v>-21.019187182583021</v>
      </c>
    </row>
    <row r="34" spans="1:31" s="90" customFormat="1">
      <c r="A34" s="10" t="s">
        <v>310</v>
      </c>
      <c r="B34" s="15">
        <v>75881</v>
      </c>
      <c r="C34" s="116">
        <v>69429</v>
      </c>
      <c r="D34" s="116">
        <v>63048</v>
      </c>
      <c r="E34" s="116">
        <v>62590</v>
      </c>
      <c r="F34" s="14">
        <v>57139</v>
      </c>
      <c r="G34" s="14">
        <v>49556</v>
      </c>
      <c r="H34" s="14">
        <v>57598</v>
      </c>
      <c r="I34" s="15">
        <v>32572</v>
      </c>
      <c r="J34" s="116">
        <v>35345</v>
      </c>
      <c r="K34" s="116">
        <v>41949</v>
      </c>
      <c r="L34" s="14">
        <v>34862</v>
      </c>
      <c r="M34" s="48">
        <v>68042</v>
      </c>
      <c r="N34" s="15">
        <v>60650</v>
      </c>
      <c r="O34" s="14">
        <v>58171</v>
      </c>
      <c r="P34" s="14">
        <v>65347</v>
      </c>
      <c r="Q34" s="14">
        <v>63799</v>
      </c>
      <c r="R34" s="14">
        <v>63222</v>
      </c>
      <c r="S34" s="14">
        <v>53542</v>
      </c>
      <c r="T34" s="14">
        <v>54082</v>
      </c>
      <c r="U34" s="14">
        <v>36121</v>
      </c>
      <c r="V34" s="316">
        <v>36757</v>
      </c>
      <c r="W34" s="316">
        <v>35732</v>
      </c>
      <c r="X34" s="316">
        <v>35750</v>
      </c>
      <c r="Y34" s="15">
        <v>67020</v>
      </c>
      <c r="Z34" s="47">
        <v>52127</v>
      </c>
      <c r="AA34" s="48">
        <v>50197.9</v>
      </c>
      <c r="AB34" s="47">
        <v>-1929.0999999999985</v>
      </c>
      <c r="AC34" s="48">
        <v>-7973.0999999999985</v>
      </c>
      <c r="AD34" s="49">
        <v>-3.7007692750398058</v>
      </c>
      <c r="AE34" s="50">
        <v>-13.706314142785924</v>
      </c>
    </row>
    <row r="35" spans="1:31" s="90" customFormat="1">
      <c r="A35" s="10" t="s">
        <v>168</v>
      </c>
      <c r="B35" s="15">
        <v>105534.57879914</v>
      </c>
      <c r="C35" s="116">
        <v>101233.33775011</v>
      </c>
      <c r="D35" s="116">
        <v>100594.44034305</v>
      </c>
      <c r="E35" s="116">
        <v>95140.789502379994</v>
      </c>
      <c r="F35" s="14">
        <v>91233.323193969991</v>
      </c>
      <c r="G35" s="14">
        <v>88050.830949869996</v>
      </c>
      <c r="H35" s="14">
        <v>86207.63538331</v>
      </c>
      <c r="I35" s="15">
        <v>83417.529163579995</v>
      </c>
      <c r="J35" s="116">
        <v>83122.25106594</v>
      </c>
      <c r="K35" s="116">
        <v>80794.848368480001</v>
      </c>
      <c r="L35" s="14">
        <v>80785.746491650003</v>
      </c>
      <c r="M35" s="48">
        <v>76960.633605829993</v>
      </c>
      <c r="N35" s="15">
        <v>73892.719790119998</v>
      </c>
      <c r="O35" s="14">
        <v>73062.97183491</v>
      </c>
      <c r="P35" s="14">
        <v>71457.101618939996</v>
      </c>
      <c r="Q35" s="14">
        <v>68755.273298810003</v>
      </c>
      <c r="R35" s="14">
        <v>68054.45637426</v>
      </c>
      <c r="S35" s="14">
        <v>67551.310701499999</v>
      </c>
      <c r="T35" s="14">
        <v>66625.602456930006</v>
      </c>
      <c r="U35" s="14">
        <v>65522.292481480006</v>
      </c>
      <c r="V35" s="316">
        <v>64800.711211009999</v>
      </c>
      <c r="W35" s="316">
        <v>63245.348233049997</v>
      </c>
      <c r="X35" s="316">
        <v>66193.964143920006</v>
      </c>
      <c r="Y35" s="15">
        <v>68156.988246630004</v>
      </c>
      <c r="Z35" s="47">
        <v>66411.511149009995</v>
      </c>
      <c r="AA35" s="48">
        <v>62822.488724029994</v>
      </c>
      <c r="AB35" s="55">
        <v>-3589.0224249800012</v>
      </c>
      <c r="AC35" s="56">
        <v>-10240.483110880006</v>
      </c>
      <c r="AD35" s="49">
        <v>-5.4042173757003926</v>
      </c>
      <c r="AE35" s="137">
        <v>-14.015968490877938</v>
      </c>
    </row>
    <row r="36" spans="1:31" s="90" customFormat="1">
      <c r="A36" s="10" t="s">
        <v>66</v>
      </c>
      <c r="B36" s="59"/>
      <c r="C36" s="118"/>
      <c r="D36" s="118"/>
      <c r="E36" s="118"/>
      <c r="F36" s="58"/>
      <c r="G36" s="58"/>
      <c r="H36" s="58"/>
      <c r="I36" s="59"/>
      <c r="J36" s="118"/>
      <c r="K36" s="118"/>
      <c r="L36" s="58"/>
      <c r="M36" s="50"/>
      <c r="N36" s="59"/>
      <c r="O36" s="58"/>
      <c r="P36" s="58"/>
      <c r="Q36" s="58"/>
      <c r="R36" s="58"/>
      <c r="S36" s="58"/>
      <c r="T36" s="58"/>
      <c r="U36" s="58"/>
      <c r="V36" s="318"/>
      <c r="W36" s="318"/>
      <c r="X36" s="318"/>
      <c r="Y36" s="59"/>
      <c r="Z36" s="49"/>
      <c r="AA36" s="50"/>
      <c r="AB36" s="60"/>
      <c r="AC36" s="61"/>
      <c r="AD36" s="49"/>
      <c r="AE36" s="57"/>
    </row>
    <row r="37" spans="1:31">
      <c r="A37" s="19" t="s">
        <v>67</v>
      </c>
      <c r="B37" s="300">
        <v>46.862192281009982</v>
      </c>
      <c r="C37" s="301">
        <v>48.473510630534975</v>
      </c>
      <c r="D37" s="301">
        <v>48.291148921178554</v>
      </c>
      <c r="E37" s="301">
        <v>47.10367654233513</v>
      </c>
      <c r="F37" s="302">
        <v>46.134723172153343</v>
      </c>
      <c r="G37" s="302">
        <v>45.820734916606575</v>
      </c>
      <c r="H37" s="302">
        <v>45.593913121788972</v>
      </c>
      <c r="I37" s="300">
        <v>47.180157850971838</v>
      </c>
      <c r="J37" s="301">
        <v>46.933199302048664</v>
      </c>
      <c r="K37" s="301">
        <v>45.782969297185829</v>
      </c>
      <c r="L37" s="302">
        <v>45.383588585906587</v>
      </c>
      <c r="M37" s="54">
        <v>46.259361094595661</v>
      </c>
      <c r="N37" s="300">
        <v>46.153581146497721</v>
      </c>
      <c r="O37" s="302">
        <v>45.719712036811316</v>
      </c>
      <c r="P37" s="302">
        <v>44.856072804933888</v>
      </c>
      <c r="Q37" s="302">
        <v>46.076530075615274</v>
      </c>
      <c r="R37" s="302">
        <v>45.703338321345939</v>
      </c>
      <c r="S37" s="302">
        <v>45.029321590525988</v>
      </c>
      <c r="T37" s="302">
        <v>45.058083938449066</v>
      </c>
      <c r="U37" s="302">
        <v>45.236041513163158</v>
      </c>
      <c r="V37" s="319">
        <v>46.07413739736996</v>
      </c>
      <c r="W37" s="319">
        <v>45.737854131847449</v>
      </c>
      <c r="X37" s="319">
        <v>45.452653045342402</v>
      </c>
      <c r="Y37" s="300">
        <v>45.377454500223777</v>
      </c>
      <c r="Z37" s="53">
        <v>45.328213005447722</v>
      </c>
      <c r="AA37" s="54">
        <v>43.7487651503262</v>
      </c>
      <c r="AB37" s="298">
        <v>-1.5794478551215221</v>
      </c>
      <c r="AC37" s="299">
        <v>-1.9709468864851161</v>
      </c>
      <c r="AD37" s="53">
        <v>-3.4844697163148641</v>
      </c>
      <c r="AE37" s="54">
        <v>-4.310934602777472</v>
      </c>
    </row>
    <row r="38" spans="1:31">
      <c r="A38" s="19" t="s">
        <v>68</v>
      </c>
      <c r="B38" s="300">
        <v>56.971301322346143</v>
      </c>
      <c r="C38" s="301">
        <v>58.291295307226441</v>
      </c>
      <c r="D38" s="301">
        <v>57.424798873236817</v>
      </c>
      <c r="E38" s="301">
        <v>56.692343954953827</v>
      </c>
      <c r="F38" s="302">
        <v>56.440641298992652</v>
      </c>
      <c r="G38" s="302">
        <v>55.633220739921484</v>
      </c>
      <c r="H38" s="302">
        <v>55.179776541510286</v>
      </c>
      <c r="I38" s="300">
        <v>54.184487509638146</v>
      </c>
      <c r="J38" s="301">
        <v>53.767579626286079</v>
      </c>
      <c r="K38" s="301">
        <v>51.177259821301149</v>
      </c>
      <c r="L38" s="302">
        <v>48.074493535308541</v>
      </c>
      <c r="M38" s="54">
        <v>49.433490555043392</v>
      </c>
      <c r="N38" s="300">
        <v>48.959437951788821</v>
      </c>
      <c r="O38" s="302">
        <v>48.327632805397862</v>
      </c>
      <c r="P38" s="302">
        <v>47.536962232084427</v>
      </c>
      <c r="Q38" s="302">
        <v>47.000616833070616</v>
      </c>
      <c r="R38" s="302">
        <v>46.774345211984681</v>
      </c>
      <c r="S38" s="302">
        <v>45.80393638730866</v>
      </c>
      <c r="T38" s="302">
        <v>44.742897710594235</v>
      </c>
      <c r="U38" s="302">
        <v>43.953302845212349</v>
      </c>
      <c r="V38" s="319">
        <v>44.073200199020086</v>
      </c>
      <c r="W38" s="319">
        <v>44.473910016522581</v>
      </c>
      <c r="X38" s="319">
        <v>44.088556274140778</v>
      </c>
      <c r="Y38" s="300">
        <v>43.87226957471789</v>
      </c>
      <c r="Z38" s="53">
        <v>44.934700536688375</v>
      </c>
      <c r="AA38" s="54">
        <v>43.672163279930672</v>
      </c>
      <c r="AB38" s="298">
        <v>-1.2625372567577031</v>
      </c>
      <c r="AC38" s="299">
        <v>-4.6554695254671898</v>
      </c>
      <c r="AD38" s="53">
        <v>-2.8097155242569505</v>
      </c>
      <c r="AE38" s="54">
        <v>-9.6331420663898211</v>
      </c>
    </row>
    <row r="39" spans="1:31" s="90" customFormat="1">
      <c r="A39" s="10" t="s">
        <v>311</v>
      </c>
      <c r="B39" s="15">
        <v>13441.594899999998</v>
      </c>
      <c r="C39" s="116">
        <v>13489.495800000001</v>
      </c>
      <c r="D39" s="116">
        <v>12721.5144</v>
      </c>
      <c r="E39" s="116">
        <v>13240.9501</v>
      </c>
      <c r="F39" s="14">
        <v>13536.5681</v>
      </c>
      <c r="G39" s="14">
        <v>13983.817300000001</v>
      </c>
      <c r="H39" s="14">
        <v>14082.00381728494</v>
      </c>
      <c r="I39" s="15">
        <v>14103.630079170211</v>
      </c>
      <c r="J39" s="116">
        <v>15588.742544697199</v>
      </c>
      <c r="K39" s="116">
        <v>15514.505629777315</v>
      </c>
      <c r="L39" s="14">
        <v>15270.871539761874</v>
      </c>
      <c r="M39" s="48">
        <v>15539.3268338823</v>
      </c>
      <c r="N39" s="15">
        <v>15444.981797855</v>
      </c>
      <c r="O39" s="14">
        <v>15460.302743823</v>
      </c>
      <c r="P39" s="14">
        <v>15123.302680926501</v>
      </c>
      <c r="Q39" s="14">
        <v>17175.107506374101</v>
      </c>
      <c r="R39" s="14">
        <v>17617.8873882425</v>
      </c>
      <c r="S39" s="14">
        <v>17971.202153272301</v>
      </c>
      <c r="T39" s="14">
        <v>17795.257800509411</v>
      </c>
      <c r="U39" s="14">
        <v>18035.513319443828</v>
      </c>
      <c r="V39" s="316">
        <v>18637.741530196381</v>
      </c>
      <c r="W39" s="316">
        <v>18735.935944936198</v>
      </c>
      <c r="X39" s="316">
        <v>18931.055496330922</v>
      </c>
      <c r="Y39" s="15">
        <v>18808.448392260299</v>
      </c>
      <c r="Z39" s="47">
        <v>18580.336945028299</v>
      </c>
      <c r="AA39" s="48">
        <v>18410.276575192369</v>
      </c>
      <c r="AB39" s="64">
        <v>-170.06036983593003</v>
      </c>
      <c r="AC39" s="65">
        <v>2949.9738313693688</v>
      </c>
      <c r="AD39" s="49">
        <v>-0.91527064519373313</v>
      </c>
      <c r="AE39" s="50">
        <v>19.080957729291548</v>
      </c>
    </row>
    <row r="40" spans="1:31" s="90" customFormat="1">
      <c r="A40" s="10" t="s">
        <v>297</v>
      </c>
      <c r="B40" s="15">
        <v>-74.300000000000011</v>
      </c>
      <c r="C40" s="116">
        <v>-158.80000000000001</v>
      </c>
      <c r="D40" s="116">
        <v>-2.097000000000012</v>
      </c>
      <c r="E40" s="116">
        <v>675.81700000000001</v>
      </c>
      <c r="F40" s="14">
        <v>332.69299999999998</v>
      </c>
      <c r="G40" s="14">
        <v>429.59700000000004</v>
      </c>
      <c r="H40" s="14">
        <v>257.8</v>
      </c>
      <c r="I40" s="15">
        <v>-13.398</v>
      </c>
      <c r="J40" s="116">
        <v>-130.19300000000004</v>
      </c>
      <c r="K40" s="116">
        <v>274.48500000000001</v>
      </c>
      <c r="L40" s="14">
        <v>80</v>
      </c>
      <c r="M40" s="48">
        <v>-119.4</v>
      </c>
      <c r="N40" s="15">
        <v>-78.001999999999981</v>
      </c>
      <c r="O40" s="14">
        <v>80.899999999999991</v>
      </c>
      <c r="P40" s="14">
        <v>128.30000000000001</v>
      </c>
      <c r="Q40" s="14">
        <v>402.27799999999996</v>
      </c>
      <c r="R40" s="14">
        <v>521.19100000000003</v>
      </c>
      <c r="S40" s="14">
        <v>300.21100000000007</v>
      </c>
      <c r="T40" s="14">
        <v>29.800000000000004</v>
      </c>
      <c r="U40" s="14">
        <v>233.99799999999999</v>
      </c>
      <c r="V40" s="316">
        <v>-165.6</v>
      </c>
      <c r="W40" s="316">
        <v>-147.19999999999999</v>
      </c>
      <c r="X40" s="316">
        <v>138.9</v>
      </c>
      <c r="Y40" s="15">
        <v>-182.50000000000003</v>
      </c>
      <c r="Z40" s="47">
        <v>-15.900000000000006</v>
      </c>
      <c r="AA40" s="48">
        <v>396.9</v>
      </c>
      <c r="AB40" s="64">
        <v>412.79999999999995</v>
      </c>
      <c r="AC40" s="65">
        <v>316</v>
      </c>
      <c r="AD40" s="49">
        <v>-2596.2264150943388</v>
      </c>
      <c r="AE40" s="50">
        <v>390.60568603213841</v>
      </c>
    </row>
    <row r="41" spans="1:31">
      <c r="A41" s="92" t="s">
        <v>70</v>
      </c>
      <c r="B41" s="18">
        <v>43.5</v>
      </c>
      <c r="C41" s="117">
        <v>22.200000000000003</v>
      </c>
      <c r="D41" s="117">
        <v>129.1</v>
      </c>
      <c r="E41" s="117">
        <v>675.81700000000001</v>
      </c>
      <c r="F41" s="17">
        <v>332.69299999999998</v>
      </c>
      <c r="G41" s="17">
        <v>429.59700000000004</v>
      </c>
      <c r="H41" s="17">
        <v>257.8</v>
      </c>
      <c r="I41" s="18">
        <v>16.600000000000001</v>
      </c>
      <c r="J41" s="117">
        <v>47.899999999999991</v>
      </c>
      <c r="K41" s="117">
        <v>274.48500000000001</v>
      </c>
      <c r="L41" s="17">
        <v>113.6</v>
      </c>
      <c r="M41" s="52">
        <v>115</v>
      </c>
      <c r="N41" s="18">
        <v>157.798</v>
      </c>
      <c r="O41" s="17">
        <v>133.6</v>
      </c>
      <c r="P41" s="17">
        <v>128.30000000000001</v>
      </c>
      <c r="Q41" s="17">
        <v>402.27799999999996</v>
      </c>
      <c r="R41" s="17">
        <v>525.19100000000003</v>
      </c>
      <c r="S41" s="17">
        <v>301.61100000000005</v>
      </c>
      <c r="T41" s="17">
        <v>64.7</v>
      </c>
      <c r="U41" s="17">
        <v>285.298</v>
      </c>
      <c r="V41" s="317">
        <v>0</v>
      </c>
      <c r="W41" s="317">
        <v>34</v>
      </c>
      <c r="X41" s="317">
        <v>188</v>
      </c>
      <c r="Y41" s="18">
        <v>50</v>
      </c>
      <c r="Z41" s="51">
        <v>250.9</v>
      </c>
      <c r="AA41" s="52">
        <v>426.9</v>
      </c>
      <c r="AB41" s="62">
        <v>175.99999999999997</v>
      </c>
      <c r="AC41" s="63">
        <v>293.29999999999995</v>
      </c>
      <c r="AD41" s="53">
        <v>70.147469111199669</v>
      </c>
      <c r="AE41" s="54">
        <v>219.5359281437126</v>
      </c>
    </row>
    <row r="42" spans="1:31">
      <c r="A42" s="19" t="s">
        <v>69</v>
      </c>
      <c r="B42" s="18">
        <v>117.80000000000001</v>
      </c>
      <c r="C42" s="117">
        <v>181</v>
      </c>
      <c r="D42" s="117">
        <v>131.197</v>
      </c>
      <c r="E42" s="117">
        <v>0</v>
      </c>
      <c r="F42" s="17">
        <v>0</v>
      </c>
      <c r="G42" s="17">
        <v>0</v>
      </c>
      <c r="H42" s="17">
        <v>0</v>
      </c>
      <c r="I42" s="18">
        <v>29.998000000000001</v>
      </c>
      <c r="J42" s="117">
        <v>178.09300000000002</v>
      </c>
      <c r="K42" s="117">
        <v>0</v>
      </c>
      <c r="L42" s="17">
        <v>33.6</v>
      </c>
      <c r="M42" s="52">
        <v>234.4</v>
      </c>
      <c r="N42" s="18">
        <v>235.79999999999998</v>
      </c>
      <c r="O42" s="17">
        <v>52.7</v>
      </c>
      <c r="P42" s="17">
        <v>0</v>
      </c>
      <c r="Q42" s="17">
        <v>0</v>
      </c>
      <c r="R42" s="17">
        <v>4</v>
      </c>
      <c r="S42" s="17">
        <v>1.4</v>
      </c>
      <c r="T42" s="17">
        <v>34.9</v>
      </c>
      <c r="U42" s="17">
        <v>51.3</v>
      </c>
      <c r="V42" s="317">
        <v>165.6</v>
      </c>
      <c r="W42" s="317">
        <v>181.2</v>
      </c>
      <c r="X42" s="317">
        <v>49.1</v>
      </c>
      <c r="Y42" s="18">
        <v>232.50000000000003</v>
      </c>
      <c r="Z42" s="51">
        <v>266.8</v>
      </c>
      <c r="AA42" s="52">
        <v>30</v>
      </c>
      <c r="AB42" s="62">
        <v>-236.8</v>
      </c>
      <c r="AC42" s="63">
        <v>-22.700000000000003</v>
      </c>
      <c r="AD42" s="53">
        <v>-88.755622188905548</v>
      </c>
      <c r="AE42" s="54">
        <v>-43.074003795066417</v>
      </c>
    </row>
    <row r="43" spans="1:31" s="90" customFormat="1">
      <c r="A43" s="10" t="s">
        <v>298</v>
      </c>
      <c r="B43" s="15">
        <v>-114.76495337619824</v>
      </c>
      <c r="C43" s="116">
        <v>-146.59117340299704</v>
      </c>
      <c r="D43" s="116">
        <v>-259.76366448454718</v>
      </c>
      <c r="E43" s="116">
        <v>-343.76139389581198</v>
      </c>
      <c r="F43" s="14">
        <v>-319.15922927533478</v>
      </c>
      <c r="G43" s="14">
        <v>-380.99786616652369</v>
      </c>
      <c r="H43" s="14">
        <v>-326.39947422041053</v>
      </c>
      <c r="I43" s="15">
        <v>-131.89516946523514</v>
      </c>
      <c r="J43" s="116">
        <v>-283.37430238612831</v>
      </c>
      <c r="K43" s="116">
        <v>-113.87331226410643</v>
      </c>
      <c r="L43" s="14">
        <v>-21.318780498796983</v>
      </c>
      <c r="M43" s="48">
        <v>-37.828541651116183</v>
      </c>
      <c r="N43" s="15">
        <v>-53.352004319395746</v>
      </c>
      <c r="O43" s="14">
        <v>-85.975805898708643</v>
      </c>
      <c r="P43" s="14">
        <v>-191.04784818003401</v>
      </c>
      <c r="Q43" s="14">
        <v>-355.95122304302402</v>
      </c>
      <c r="R43" s="14">
        <v>-449.22609743610099</v>
      </c>
      <c r="S43" s="14">
        <v>-338.63258032232204</v>
      </c>
      <c r="T43" s="14">
        <v>-327.32016023199242</v>
      </c>
      <c r="U43" s="14">
        <v>-193.73136501197996</v>
      </c>
      <c r="V43" s="316">
        <v>-40.576550915040912</v>
      </c>
      <c r="W43" s="316">
        <v>2.4097682057999918</v>
      </c>
      <c r="X43" s="316">
        <v>-39.694348327932971</v>
      </c>
      <c r="Y43" s="15">
        <v>-65.201360785871202</v>
      </c>
      <c r="Z43" s="47">
        <v>-257.23837994255314</v>
      </c>
      <c r="AA43" s="48">
        <v>-18.635251161218889</v>
      </c>
      <c r="AB43" s="64">
        <v>238.60312878133425</v>
      </c>
      <c r="AC43" s="65">
        <v>67.340554737489754</v>
      </c>
      <c r="AD43" s="49">
        <v>-92.755648995542373</v>
      </c>
      <c r="AE43" s="50">
        <v>-78.325005544962508</v>
      </c>
    </row>
    <row r="44" spans="1:31">
      <c r="A44" s="19" t="s">
        <v>69</v>
      </c>
      <c r="B44" s="18">
        <v>39.469949837537598</v>
      </c>
      <c r="C44" s="117">
        <v>39.318895442413321</v>
      </c>
      <c r="D44" s="117">
        <v>39.827665892892014</v>
      </c>
      <c r="E44" s="117">
        <v>40.692983646239213</v>
      </c>
      <c r="F44" s="17">
        <v>35.980246525337449</v>
      </c>
      <c r="G44" s="17">
        <v>44.47316905054565</v>
      </c>
      <c r="H44" s="17">
        <v>58.866003574449245</v>
      </c>
      <c r="I44" s="18">
        <v>105.00691549575988</v>
      </c>
      <c r="J44" s="117">
        <v>65.440083157431232</v>
      </c>
      <c r="K44" s="117">
        <v>65.130249780377881</v>
      </c>
      <c r="L44" s="17">
        <v>116.41121696289601</v>
      </c>
      <c r="M44" s="52">
        <v>96.438361633280806</v>
      </c>
      <c r="N44" s="18">
        <v>144.43284854103103</v>
      </c>
      <c r="O44" s="17">
        <v>186.77041125253351</v>
      </c>
      <c r="P44" s="17">
        <v>265.01903611804198</v>
      </c>
      <c r="Q44" s="17">
        <v>291.67659563173902</v>
      </c>
      <c r="R44" s="17">
        <v>356.008188601342</v>
      </c>
      <c r="S44" s="17">
        <v>432.59738289611698</v>
      </c>
      <c r="T44" s="17">
        <v>502.79707148362968</v>
      </c>
      <c r="U44" s="17">
        <v>597.54905533095302</v>
      </c>
      <c r="V44" s="317">
        <v>665.53793758711504</v>
      </c>
      <c r="W44" s="317">
        <v>712.00846754628697</v>
      </c>
      <c r="X44" s="317">
        <v>695.94033886576699</v>
      </c>
      <c r="Y44" s="18">
        <v>736.46152415375059</v>
      </c>
      <c r="Z44" s="51">
        <v>580.03540694661149</v>
      </c>
      <c r="AA44" s="52">
        <v>680.89926246658911</v>
      </c>
      <c r="AB44" s="66">
        <v>100.86385551997762</v>
      </c>
      <c r="AC44" s="215">
        <v>494.1288512140556</v>
      </c>
      <c r="AD44" s="67">
        <v>17.389258364577987</v>
      </c>
      <c r="AE44" s="68">
        <v>264.56484616609896</v>
      </c>
    </row>
    <row r="45" spans="1:31">
      <c r="A45" s="19" t="s">
        <v>70</v>
      </c>
      <c r="B45" s="18">
        <v>154.23490321373583</v>
      </c>
      <c r="C45" s="117">
        <v>185.91006884541036</v>
      </c>
      <c r="D45" s="117">
        <v>299.59133037743919</v>
      </c>
      <c r="E45" s="117">
        <v>384.45437754205119</v>
      </c>
      <c r="F45" s="17">
        <v>355.13947580067224</v>
      </c>
      <c r="G45" s="17">
        <v>425.47103521706936</v>
      </c>
      <c r="H45" s="17">
        <v>385.26547779485975</v>
      </c>
      <c r="I45" s="18">
        <v>236.90208496099504</v>
      </c>
      <c r="J45" s="117">
        <v>348.81438554355952</v>
      </c>
      <c r="K45" s="117">
        <v>179.00356204448431</v>
      </c>
      <c r="L45" s="17">
        <v>137.72999746169299</v>
      </c>
      <c r="M45" s="52">
        <v>134.26690328439699</v>
      </c>
      <c r="N45" s="18">
        <v>197.78485286042678</v>
      </c>
      <c r="O45" s="17">
        <v>272.74621715124215</v>
      </c>
      <c r="P45" s="17">
        <v>456.06688429807599</v>
      </c>
      <c r="Q45" s="17">
        <v>647.62781867476303</v>
      </c>
      <c r="R45" s="17">
        <v>805.23428603744298</v>
      </c>
      <c r="S45" s="17">
        <v>771.22996321843902</v>
      </c>
      <c r="T45" s="17">
        <v>830.1172317156221</v>
      </c>
      <c r="U45" s="17">
        <v>791.28042034293298</v>
      </c>
      <c r="V45" s="317">
        <v>706.11448850215595</v>
      </c>
      <c r="W45" s="317">
        <v>709.59869934048697</v>
      </c>
      <c r="X45" s="317">
        <v>735.63468719369996</v>
      </c>
      <c r="Y45" s="18">
        <v>801.66288493962179</v>
      </c>
      <c r="Z45" s="51">
        <v>837.27378688916463</v>
      </c>
      <c r="AA45" s="52">
        <v>699.534513627808</v>
      </c>
      <c r="AB45" s="69">
        <v>-137.73927326135663</v>
      </c>
      <c r="AC45" s="70">
        <v>426.78829647656585</v>
      </c>
      <c r="AD45" s="67">
        <v>-16.450923869612321</v>
      </c>
      <c r="AE45" s="68">
        <v>156.47817261564617</v>
      </c>
    </row>
    <row r="46" spans="1:31" s="90" customFormat="1">
      <c r="A46" s="10" t="s">
        <v>71</v>
      </c>
      <c r="B46" s="72">
        <v>22</v>
      </c>
      <c r="C46" s="119">
        <v>22</v>
      </c>
      <c r="D46" s="119">
        <v>22</v>
      </c>
      <c r="E46" s="119">
        <v>19</v>
      </c>
      <c r="F46" s="71">
        <v>18</v>
      </c>
      <c r="G46" s="71">
        <v>16.5</v>
      </c>
      <c r="H46" s="71">
        <v>15.5</v>
      </c>
      <c r="I46" s="72">
        <v>15.5</v>
      </c>
      <c r="J46" s="119">
        <v>15</v>
      </c>
      <c r="K46" s="119">
        <v>14</v>
      </c>
      <c r="L46" s="71">
        <v>14</v>
      </c>
      <c r="M46" s="206">
        <v>14</v>
      </c>
      <c r="N46" s="72">
        <v>14</v>
      </c>
      <c r="O46" s="71">
        <v>14</v>
      </c>
      <c r="P46" s="71">
        <v>14</v>
      </c>
      <c r="Q46" s="71">
        <v>13</v>
      </c>
      <c r="R46" s="71">
        <v>12.5</v>
      </c>
      <c r="S46" s="71">
        <v>12.5</v>
      </c>
      <c r="T46" s="71">
        <v>12.5</v>
      </c>
      <c r="U46" s="71">
        <v>12.5</v>
      </c>
      <c r="V46" s="320">
        <v>12.5</v>
      </c>
      <c r="W46" s="320">
        <v>13.5</v>
      </c>
      <c r="X46" s="320">
        <v>13.5</v>
      </c>
      <c r="Y46" s="72">
        <v>14.5</v>
      </c>
      <c r="Z46" s="346">
        <v>16</v>
      </c>
      <c r="AA46" s="206">
        <v>16</v>
      </c>
      <c r="AB46" s="73">
        <v>0</v>
      </c>
      <c r="AC46" s="74">
        <v>2</v>
      </c>
      <c r="AD46" s="209">
        <v>0</v>
      </c>
      <c r="AE46" s="210">
        <v>14.285714285714279</v>
      </c>
    </row>
    <row r="47" spans="1:31" s="90" customFormat="1" ht="27.75" customHeight="1">
      <c r="A47" s="30" t="s">
        <v>166</v>
      </c>
      <c r="B47" s="72">
        <v>16.322500000000002</v>
      </c>
      <c r="C47" s="119">
        <v>15.8919</v>
      </c>
      <c r="D47" s="119">
        <v>16.12404090834368</v>
      </c>
      <c r="E47" s="119">
        <v>16.200945390543513</v>
      </c>
      <c r="F47" s="71">
        <v>16.456956968588731</v>
      </c>
      <c r="G47" s="71">
        <v>15.960448626186471</v>
      </c>
      <c r="H47" s="71">
        <v>14.976533873868703</v>
      </c>
      <c r="I47" s="72">
        <v>14.878303445003256</v>
      </c>
      <c r="J47" s="119">
        <v>14.302843387854272</v>
      </c>
      <c r="K47" s="119">
        <v>13.061435680743266</v>
      </c>
      <c r="L47" s="71">
        <v>12.82840689495654</v>
      </c>
      <c r="M47" s="206">
        <v>14.007688641797449</v>
      </c>
      <c r="N47" s="72">
        <v>13.635697411894835</v>
      </c>
      <c r="O47" s="71">
        <v>13.734465827276154</v>
      </c>
      <c r="P47" s="71">
        <v>13.868452734845116</v>
      </c>
      <c r="Q47" s="71">
        <v>13.45765476556663</v>
      </c>
      <c r="R47" s="71">
        <v>13.590199999999999</v>
      </c>
      <c r="S47" s="71">
        <v>13.322201070185811</v>
      </c>
      <c r="T47" s="71">
        <v>12.391802826564859</v>
      </c>
      <c r="U47" s="71">
        <v>12.856201894198106</v>
      </c>
      <c r="V47" s="320">
        <v>13.295299999999999</v>
      </c>
      <c r="W47" s="320">
        <v>13.341629368739746</v>
      </c>
      <c r="X47" s="320">
        <v>14.301007073121967</v>
      </c>
      <c r="Y47" s="72">
        <v>14.697920861643098</v>
      </c>
      <c r="Z47" s="346">
        <v>15.050587731325525</v>
      </c>
      <c r="AA47" s="206">
        <v>15.5246</v>
      </c>
      <c r="AB47" s="73"/>
      <c r="AC47" s="74"/>
      <c r="AD47" s="75"/>
      <c r="AE47" s="76"/>
    </row>
    <row r="48" spans="1:31">
      <c r="A48" s="93" t="s">
        <v>163</v>
      </c>
      <c r="B48" s="78">
        <v>20.0364</v>
      </c>
      <c r="C48" s="120">
        <v>19.808499999999999</v>
      </c>
      <c r="D48" s="120">
        <v>20.256219040926869</v>
      </c>
      <c r="E48" s="120">
        <v>20.882999424970034</v>
      </c>
      <c r="F48" s="77">
        <v>21.090233980829591</v>
      </c>
      <c r="G48" s="77">
        <v>20.589978469459538</v>
      </c>
      <c r="H48" s="77">
        <v>17.95906162546423</v>
      </c>
      <c r="I48" s="78">
        <v>16.964631712778829</v>
      </c>
      <c r="J48" s="120">
        <v>16.786834955507647</v>
      </c>
      <c r="K48" s="120">
        <v>14.16002989532649</v>
      </c>
      <c r="L48" s="77">
        <v>13.720321146264951</v>
      </c>
      <c r="M48" s="207">
        <v>16.08104009895764</v>
      </c>
      <c r="N48" s="78">
        <v>15.94521861603218</v>
      </c>
      <c r="O48" s="77">
        <v>15.496308667829796</v>
      </c>
      <c r="P48" s="77">
        <v>15.785819364498581</v>
      </c>
      <c r="Q48" s="77">
        <v>15.274634392636086</v>
      </c>
      <c r="R48" s="77">
        <v>15.163500000000001</v>
      </c>
      <c r="S48" s="77">
        <v>14.716212253174865</v>
      </c>
      <c r="T48" s="77">
        <v>14.025029182757063</v>
      </c>
      <c r="U48" s="77">
        <v>14.32416246377011</v>
      </c>
      <c r="V48" s="321">
        <v>14.937799999999999</v>
      </c>
      <c r="W48" s="321">
        <v>15.12573968798042</v>
      </c>
      <c r="X48" s="321">
        <v>16.251801189394079</v>
      </c>
      <c r="Y48" s="78">
        <v>16.990993745806826</v>
      </c>
      <c r="Z48" s="347">
        <v>16.253510158698312</v>
      </c>
      <c r="AA48" s="207">
        <v>16.992699999999999</v>
      </c>
      <c r="AB48" s="79"/>
      <c r="AC48" s="80"/>
      <c r="AD48" s="81"/>
      <c r="AE48" s="82"/>
    </row>
    <row r="49" spans="1:31">
      <c r="A49" s="93" t="s">
        <v>164</v>
      </c>
      <c r="B49" s="78">
        <v>8.9239999999999995</v>
      </c>
      <c r="C49" s="120">
        <v>8.7373999999999992</v>
      </c>
      <c r="D49" s="120">
        <v>8.9263614365128117</v>
      </c>
      <c r="E49" s="120">
        <v>9.0884223665487252</v>
      </c>
      <c r="F49" s="77">
        <v>9.0305669831536459</v>
      </c>
      <c r="G49" s="77">
        <v>9.3173848010088012</v>
      </c>
      <c r="H49" s="77">
        <v>8.6227079145659964</v>
      </c>
      <c r="I49" s="78">
        <v>8.5289329938309919</v>
      </c>
      <c r="J49" s="120">
        <v>8.3786683050865065</v>
      </c>
      <c r="K49" s="120">
        <v>9.1332018488682234</v>
      </c>
      <c r="L49" s="77">
        <v>8.8167937553911813</v>
      </c>
      <c r="M49" s="207">
        <v>7.6359158409190293</v>
      </c>
      <c r="N49" s="78">
        <v>7.8510194396973265</v>
      </c>
      <c r="O49" s="77">
        <v>7.7999759484153559</v>
      </c>
      <c r="P49" s="77">
        <v>8.4705395570872053</v>
      </c>
      <c r="Q49" s="77">
        <v>8.782955727151581</v>
      </c>
      <c r="R49" s="77">
        <v>7.7931999999999997</v>
      </c>
      <c r="S49" s="77">
        <v>7.3294507227844399</v>
      </c>
      <c r="T49" s="77">
        <v>6.9561010595706341</v>
      </c>
      <c r="U49" s="77">
        <v>7.6228631356935121</v>
      </c>
      <c r="V49" s="321">
        <v>7.0956999999999999</v>
      </c>
      <c r="W49" s="321">
        <v>7.4635102349001095</v>
      </c>
      <c r="X49" s="321">
        <v>6.3545222139311388</v>
      </c>
      <c r="Y49" s="78">
        <v>6.5673079958874547</v>
      </c>
      <c r="Z49" s="347">
        <v>6.1012367619461738</v>
      </c>
      <c r="AA49" s="207">
        <v>6.4798</v>
      </c>
      <c r="AB49" s="79"/>
      <c r="AC49" s="80"/>
      <c r="AD49" s="81"/>
      <c r="AE49" s="82"/>
    </row>
    <row r="50" spans="1:31">
      <c r="A50" s="94" t="s">
        <v>158</v>
      </c>
      <c r="B50" s="78"/>
      <c r="C50" s="120"/>
      <c r="D50" s="120"/>
      <c r="E50" s="120"/>
      <c r="F50" s="77"/>
      <c r="G50" s="77"/>
      <c r="H50" s="77"/>
      <c r="I50" s="78"/>
      <c r="J50" s="120"/>
      <c r="K50" s="120"/>
      <c r="L50" s="77"/>
      <c r="M50" s="207"/>
      <c r="N50" s="78"/>
      <c r="O50" s="77"/>
      <c r="P50" s="77"/>
      <c r="Q50" s="77"/>
      <c r="R50" s="77"/>
      <c r="S50" s="77"/>
      <c r="T50" s="77"/>
      <c r="U50" s="77"/>
      <c r="V50" s="321"/>
      <c r="W50" s="321"/>
      <c r="X50" s="321"/>
      <c r="Y50" s="78"/>
      <c r="Z50" s="347"/>
      <c r="AA50" s="207"/>
      <c r="AB50" s="79"/>
      <c r="AC50" s="80"/>
      <c r="AD50" s="81"/>
      <c r="AE50" s="82"/>
    </row>
    <row r="51" spans="1:31">
      <c r="A51" s="94" t="s">
        <v>171</v>
      </c>
      <c r="B51" s="78">
        <v>15.769299999999999</v>
      </c>
      <c r="C51" s="120">
        <v>15.348800000000001</v>
      </c>
      <c r="D51" s="120">
        <v>15.530583108647088</v>
      </c>
      <c r="E51" s="120">
        <v>15.719205658149608</v>
      </c>
      <c r="F51" s="77">
        <v>15.771683063091821</v>
      </c>
      <c r="G51" s="77">
        <v>15.075697272768183</v>
      </c>
      <c r="H51" s="77">
        <v>14.242391725663353</v>
      </c>
      <c r="I51" s="78">
        <v>14.064219688085306</v>
      </c>
      <c r="J51" s="120">
        <v>13.564368203754528</v>
      </c>
      <c r="K51" s="120">
        <v>12.581140349988546</v>
      </c>
      <c r="L51" s="77">
        <v>12.291799076470761</v>
      </c>
      <c r="M51" s="207">
        <v>13.195724924059965</v>
      </c>
      <c r="N51" s="78">
        <v>12.685643147296625</v>
      </c>
      <c r="O51" s="77">
        <v>12.800708095146049</v>
      </c>
      <c r="P51" s="77">
        <v>13.014417540613547</v>
      </c>
      <c r="Q51" s="77">
        <v>12.630284994218133</v>
      </c>
      <c r="R51" s="77">
        <v>12.5555</v>
      </c>
      <c r="S51" s="77">
        <v>12.421528535266434</v>
      </c>
      <c r="T51" s="77">
        <v>11.402774479035312</v>
      </c>
      <c r="U51" s="77">
        <v>11.853531919673646</v>
      </c>
      <c r="V51" s="321">
        <v>12.2395</v>
      </c>
      <c r="W51" s="321">
        <v>12.459233172674239</v>
      </c>
      <c r="X51" s="321">
        <v>13.38561032441601</v>
      </c>
      <c r="Y51" s="78">
        <v>13.533695284746967</v>
      </c>
      <c r="Z51" s="347">
        <v>14.068885978280418</v>
      </c>
      <c r="AA51" s="207">
        <v>14.551500000000001</v>
      </c>
      <c r="AB51" s="79"/>
      <c r="AC51" s="80"/>
      <c r="AD51" s="81"/>
      <c r="AE51" s="82"/>
    </row>
    <row r="52" spans="1:31">
      <c r="A52" s="93" t="s">
        <v>163</v>
      </c>
      <c r="B52" s="78">
        <v>19.421800000000001</v>
      </c>
      <c r="C52" s="120">
        <v>19.1965</v>
      </c>
      <c r="D52" s="120">
        <v>19.613925128030807</v>
      </c>
      <c r="E52" s="120">
        <v>20.338320326753234</v>
      </c>
      <c r="F52" s="77">
        <v>20.317444035641984</v>
      </c>
      <c r="G52" s="77">
        <v>19.599457203219963</v>
      </c>
      <c r="H52" s="77">
        <v>17.122524396460594</v>
      </c>
      <c r="I52" s="78">
        <v>16.051058307497843</v>
      </c>
      <c r="J52" s="120">
        <v>15.917253314979938</v>
      </c>
      <c r="K52" s="120">
        <v>13.579849978230897</v>
      </c>
      <c r="L52" s="77">
        <v>13.086927992368262</v>
      </c>
      <c r="M52" s="207">
        <v>15.121370733667218</v>
      </c>
      <c r="N52" s="78">
        <v>14.791868181061163</v>
      </c>
      <c r="O52" s="77">
        <v>14.419738925032865</v>
      </c>
      <c r="P52" s="77">
        <v>14.745987316892114</v>
      </c>
      <c r="Q52" s="77">
        <v>14.234541913527508</v>
      </c>
      <c r="R52" s="77">
        <v>13.95</v>
      </c>
      <c r="S52" s="77">
        <v>13.657715981823268</v>
      </c>
      <c r="T52" s="77">
        <v>12.860194775319311</v>
      </c>
      <c r="U52" s="77">
        <v>13.162840741562224</v>
      </c>
      <c r="V52" s="321">
        <v>13.737299999999999</v>
      </c>
      <c r="W52" s="321">
        <v>14.091046760009867</v>
      </c>
      <c r="X52" s="321">
        <v>15.250139403998279</v>
      </c>
      <c r="Y52" s="78">
        <v>15.719717260491761</v>
      </c>
      <c r="Z52" s="347">
        <v>15.22580774500787</v>
      </c>
      <c r="AA52" s="207">
        <v>15.9513</v>
      </c>
      <c r="AB52" s="79"/>
      <c r="AC52" s="80"/>
      <c r="AD52" s="81"/>
      <c r="AE52" s="82"/>
    </row>
    <row r="53" spans="1:31">
      <c r="A53" s="93" t="s">
        <v>164</v>
      </c>
      <c r="B53" s="78">
        <v>8.9186999999999994</v>
      </c>
      <c r="C53" s="120">
        <v>8.7515000000000001</v>
      </c>
      <c r="D53" s="120">
        <v>8.8921366588537154</v>
      </c>
      <c r="E53" s="120">
        <v>9.0633373200728151</v>
      </c>
      <c r="F53" s="77">
        <v>9.0311110141975792</v>
      </c>
      <c r="G53" s="77">
        <v>9.2720355934121343</v>
      </c>
      <c r="H53" s="77">
        <v>8.602851023441298</v>
      </c>
      <c r="I53" s="78">
        <v>8.4922078320528218</v>
      </c>
      <c r="J53" s="120">
        <v>8.3129781441278627</v>
      </c>
      <c r="K53" s="120">
        <v>9.1306616042064146</v>
      </c>
      <c r="L53" s="77">
        <v>8.8076141223134243</v>
      </c>
      <c r="M53" s="207">
        <v>7.6788707037007171</v>
      </c>
      <c r="N53" s="78">
        <v>7.853294147298536</v>
      </c>
      <c r="O53" s="77">
        <v>7.7989581834512958</v>
      </c>
      <c r="P53" s="77">
        <v>8.4383782353260504</v>
      </c>
      <c r="Q53" s="77">
        <v>8.7847632108529563</v>
      </c>
      <c r="R53" s="77">
        <v>7.8061999999999996</v>
      </c>
      <c r="S53" s="77">
        <v>7.4084301405181829</v>
      </c>
      <c r="T53" s="77">
        <v>6.9542404794259145</v>
      </c>
      <c r="U53" s="77">
        <v>7.5189245920474477</v>
      </c>
      <c r="V53" s="321">
        <v>7.0876000000000001</v>
      </c>
      <c r="W53" s="321">
        <v>7.4661313664736815</v>
      </c>
      <c r="X53" s="321">
        <v>6.3747318610804466</v>
      </c>
      <c r="Y53" s="78">
        <v>6.5608579292192228</v>
      </c>
      <c r="Z53" s="347">
        <v>6.0965724897742364</v>
      </c>
      <c r="AA53" s="207">
        <v>6.4667000000000003</v>
      </c>
      <c r="AB53" s="79"/>
      <c r="AC53" s="80"/>
      <c r="AD53" s="81"/>
      <c r="AE53" s="82"/>
    </row>
    <row r="54" spans="1:31">
      <c r="A54" s="94" t="s">
        <v>172</v>
      </c>
      <c r="B54" s="78">
        <v>30.533100000000001</v>
      </c>
      <c r="C54" s="120">
        <v>28.472100000000001</v>
      </c>
      <c r="D54" s="120">
        <v>29.517953234156607</v>
      </c>
      <c r="E54" s="120">
        <v>28.939929884042833</v>
      </c>
      <c r="F54" s="77">
        <v>32.060506351972187</v>
      </c>
      <c r="G54" s="77">
        <v>33.193888894449174</v>
      </c>
      <c r="H54" s="77">
        <v>31.308285478833302</v>
      </c>
      <c r="I54" s="78">
        <v>30.903351007409949</v>
      </c>
      <c r="J54" s="120">
        <v>30.867929355359159</v>
      </c>
      <c r="K54" s="120">
        <v>30.89394915775372</v>
      </c>
      <c r="L54" s="77">
        <v>30.922399582902745</v>
      </c>
      <c r="M54" s="207">
        <v>29.479666565629277</v>
      </c>
      <c r="N54" s="78">
        <v>29.710066581002611</v>
      </c>
      <c r="O54" s="77">
        <v>30.147942240368447</v>
      </c>
      <c r="P54" s="77">
        <v>28.914248390241184</v>
      </c>
      <c r="Q54" s="77">
        <v>29.595081475580617</v>
      </c>
      <c r="R54" s="77">
        <v>29.623100000000001</v>
      </c>
      <c r="S54" s="77">
        <v>29.447512955246292</v>
      </c>
      <c r="T54" s="77">
        <v>28.587908093627679</v>
      </c>
      <c r="U54" s="77">
        <v>27.132438219704365</v>
      </c>
      <c r="V54" s="321">
        <v>28.3598</v>
      </c>
      <c r="W54" s="321">
        <v>28.622133711704677</v>
      </c>
      <c r="X54" s="321">
        <v>27.757142821629621</v>
      </c>
      <c r="Y54" s="78">
        <v>30.314292447084682</v>
      </c>
      <c r="Z54" s="347">
        <v>29.616305391900642</v>
      </c>
      <c r="AA54" s="207">
        <v>31.411999999999999</v>
      </c>
      <c r="AB54" s="79"/>
      <c r="AC54" s="80"/>
      <c r="AD54" s="81"/>
      <c r="AE54" s="82"/>
    </row>
    <row r="55" spans="1:31">
      <c r="A55" s="93" t="s">
        <v>163</v>
      </c>
      <c r="B55" s="78">
        <v>30.777100000000001</v>
      </c>
      <c r="C55" s="120">
        <v>28.655000000000001</v>
      </c>
      <c r="D55" s="120">
        <v>29.738837700346785</v>
      </c>
      <c r="E55" s="120">
        <v>29.103395997378083</v>
      </c>
      <c r="F55" s="77">
        <v>32.145648751229707</v>
      </c>
      <c r="G55" s="77">
        <v>33.304745975130302</v>
      </c>
      <c r="H55" s="77">
        <v>31.341341510202653</v>
      </c>
      <c r="I55" s="78">
        <v>31.298027795433658</v>
      </c>
      <c r="J55" s="120">
        <v>30.994295746652373</v>
      </c>
      <c r="K55" s="120">
        <v>30.923850979643056</v>
      </c>
      <c r="L55" s="77">
        <v>30.970830246099879</v>
      </c>
      <c r="M55" s="207">
        <v>29.511144253487451</v>
      </c>
      <c r="N55" s="78">
        <v>29.754803513155785</v>
      </c>
      <c r="O55" s="77">
        <v>30.189711317020539</v>
      </c>
      <c r="P55" s="77">
        <v>28.980740619862079</v>
      </c>
      <c r="Q55" s="77">
        <v>29.667871105959843</v>
      </c>
      <c r="R55" s="77">
        <v>29.693999999999999</v>
      </c>
      <c r="S55" s="77">
        <v>29.499079914567208</v>
      </c>
      <c r="T55" s="77">
        <v>28.626145240446672</v>
      </c>
      <c r="U55" s="77">
        <v>27.175291296702216</v>
      </c>
      <c r="V55" s="321">
        <v>28.431899999999999</v>
      </c>
      <c r="W55" s="321">
        <v>28.657608738898393</v>
      </c>
      <c r="X55" s="321">
        <v>27.874770780515227</v>
      </c>
      <c r="Y55" s="78">
        <v>30.394052766412585</v>
      </c>
      <c r="Z55" s="347">
        <v>29.684343565898388</v>
      </c>
      <c r="AA55" s="207">
        <v>31.6295</v>
      </c>
      <c r="AB55" s="79"/>
      <c r="AC55" s="80"/>
      <c r="AD55" s="81"/>
      <c r="AE55" s="82"/>
    </row>
    <row r="56" spans="1:31">
      <c r="A56" s="93" t="s">
        <v>164</v>
      </c>
      <c r="B56" s="78">
        <v>10.283899999999999</v>
      </c>
      <c r="C56" s="120">
        <v>7.2031999999999998</v>
      </c>
      <c r="D56" s="120">
        <v>8.0954424117510939</v>
      </c>
      <c r="E56" s="120">
        <v>7.0462513132314806</v>
      </c>
      <c r="F56" s="77">
        <v>7.5184212428762907</v>
      </c>
      <c r="G56" s="77">
        <v>11.423333332557776</v>
      </c>
      <c r="H56" s="77">
        <v>9.7439236444011446</v>
      </c>
      <c r="I56" s="78">
        <v>1.8118047687338672</v>
      </c>
      <c r="J56" s="120">
        <v>10.358431402249222</v>
      </c>
      <c r="K56" s="120">
        <v>10.527489134080486</v>
      </c>
      <c r="L56" s="77">
        <v>10.934094405596801</v>
      </c>
      <c r="M56" s="207">
        <v>10.335127443950007</v>
      </c>
      <c r="N56" s="78">
        <v>9.1568582200640112</v>
      </c>
      <c r="O56" s="77">
        <v>6.8769339181299936</v>
      </c>
      <c r="P56" s="77">
        <v>9.505038020275121</v>
      </c>
      <c r="Q56" s="77">
        <v>8.6632452866103975</v>
      </c>
      <c r="R56" s="77">
        <v>9.2598000000000003</v>
      </c>
      <c r="S56" s="77">
        <v>10.09137643727472</v>
      </c>
      <c r="T56" s="77">
        <v>8.0970711243729259</v>
      </c>
      <c r="U56" s="77">
        <v>9.2950846333445867</v>
      </c>
      <c r="V56" s="321">
        <v>8.2140000000000004</v>
      </c>
      <c r="W56" s="321">
        <v>7.8766537605227063</v>
      </c>
      <c r="X56" s="321">
        <v>8.0824167249472794</v>
      </c>
      <c r="Y56" s="78">
        <v>8.894564579138649</v>
      </c>
      <c r="Z56" s="347">
        <v>8.4228926216116591</v>
      </c>
      <c r="AA56" s="207">
        <v>6.7476000000000003</v>
      </c>
      <c r="AB56" s="79"/>
      <c r="AC56" s="80"/>
      <c r="AD56" s="81"/>
      <c r="AE56" s="82"/>
    </row>
    <row r="57" spans="1:31" s="90" customFormat="1" ht="25.5">
      <c r="A57" s="30" t="s">
        <v>167</v>
      </c>
      <c r="B57" s="72">
        <v>10.045999999999999</v>
      </c>
      <c r="C57" s="119">
        <v>10.469099999999999</v>
      </c>
      <c r="D57" s="119">
        <v>11.692636781580733</v>
      </c>
      <c r="E57" s="119">
        <v>12.302656458261916</v>
      </c>
      <c r="F57" s="71">
        <v>12.278179310344459</v>
      </c>
      <c r="G57" s="71">
        <v>11.479580603941868</v>
      </c>
      <c r="H57" s="71">
        <v>10.484389498262086</v>
      </c>
      <c r="I57" s="72">
        <v>9.353339042327617</v>
      </c>
      <c r="J57" s="119">
        <v>9.7286917274521176</v>
      </c>
      <c r="K57" s="119">
        <v>9.7365869612867328</v>
      </c>
      <c r="L57" s="71">
        <v>9.1776697523157083</v>
      </c>
      <c r="M57" s="206">
        <v>9.1570452438282519</v>
      </c>
      <c r="N57" s="72">
        <v>8.8888341258564356</v>
      </c>
      <c r="O57" s="71">
        <v>8.8112361530047068</v>
      </c>
      <c r="P57" s="71">
        <v>9.198642646526654</v>
      </c>
      <c r="Q57" s="71">
        <v>8.7288068711577687</v>
      </c>
      <c r="R57" s="71">
        <v>8.3000000000000007</v>
      </c>
      <c r="S57" s="71">
        <v>7.9703386186566165</v>
      </c>
      <c r="T57" s="71">
        <v>7.8126471901436298</v>
      </c>
      <c r="U57" s="71">
        <v>7.8840736793842678</v>
      </c>
      <c r="V57" s="320">
        <v>7.6132999999999997</v>
      </c>
      <c r="W57" s="320">
        <v>7.5505903167130199</v>
      </c>
      <c r="X57" s="320">
        <v>8.1907463537514325</v>
      </c>
      <c r="Y57" s="72">
        <v>8.569200867828398</v>
      </c>
      <c r="Z57" s="346">
        <v>8.8922700059240345</v>
      </c>
      <c r="AA57" s="206">
        <v>9.3370999999999995</v>
      </c>
      <c r="AB57" s="73"/>
      <c r="AC57" s="74"/>
      <c r="AD57" s="75"/>
      <c r="AE57" s="76"/>
    </row>
    <row r="58" spans="1:31">
      <c r="A58" s="95" t="s">
        <v>163</v>
      </c>
      <c r="B58" s="78">
        <v>10.894</v>
      </c>
      <c r="C58" s="120">
        <v>11.3438</v>
      </c>
      <c r="D58" s="120">
        <v>12.907397541087063</v>
      </c>
      <c r="E58" s="120">
        <v>13.698696374424241</v>
      </c>
      <c r="F58" s="77">
        <v>13.553798993934352</v>
      </c>
      <c r="G58" s="77">
        <v>12.679594739803081</v>
      </c>
      <c r="H58" s="77">
        <v>11.433368760312275</v>
      </c>
      <c r="I58" s="78">
        <v>10.320764246444783</v>
      </c>
      <c r="J58" s="120">
        <v>10.551364434925603</v>
      </c>
      <c r="K58" s="120">
        <v>10.543889429915662</v>
      </c>
      <c r="L58" s="77">
        <v>9.9151510516773502</v>
      </c>
      <c r="M58" s="207">
        <v>9.9870770302809024</v>
      </c>
      <c r="N58" s="78">
        <v>9.6311953543269055</v>
      </c>
      <c r="O58" s="77">
        <v>9.5390137883523742</v>
      </c>
      <c r="P58" s="77">
        <v>9.9592334176087789</v>
      </c>
      <c r="Q58" s="77">
        <v>9.5979513648701733</v>
      </c>
      <c r="R58" s="77">
        <v>9.2087000000000003</v>
      </c>
      <c r="S58" s="77">
        <v>8.8729998165296546</v>
      </c>
      <c r="T58" s="77">
        <v>8.5915752979525326</v>
      </c>
      <c r="U58" s="77">
        <v>8.6541547039689366</v>
      </c>
      <c r="V58" s="321">
        <v>8.4293999999999993</v>
      </c>
      <c r="W58" s="321">
        <v>8.4228349139244063</v>
      </c>
      <c r="X58" s="321">
        <v>9.0583666350870029</v>
      </c>
      <c r="Y58" s="78">
        <v>9.5579588297520637</v>
      </c>
      <c r="Z58" s="347">
        <v>9.8323325214489827</v>
      </c>
      <c r="AA58" s="207">
        <v>10.362299999999999</v>
      </c>
      <c r="AB58" s="79"/>
      <c r="AC58" s="80"/>
      <c r="AD58" s="81"/>
      <c r="AE58" s="82"/>
    </row>
    <row r="59" spans="1:31">
      <c r="A59" s="96" t="s">
        <v>164</v>
      </c>
      <c r="B59" s="78">
        <v>5.5801999999999996</v>
      </c>
      <c r="C59" s="120">
        <v>5.4414999999999996</v>
      </c>
      <c r="D59" s="120">
        <v>5.4135978618378573</v>
      </c>
      <c r="E59" s="120">
        <v>4.891976016539977</v>
      </c>
      <c r="F59" s="77">
        <v>4.8026000985864474</v>
      </c>
      <c r="G59" s="77">
        <v>4.2764312160905407</v>
      </c>
      <c r="H59" s="77">
        <v>4.0493767134156693</v>
      </c>
      <c r="I59" s="78">
        <v>3.6273139557478995</v>
      </c>
      <c r="J59" s="120">
        <v>4.2508191948147926</v>
      </c>
      <c r="K59" s="120">
        <v>4.4383503300803282</v>
      </c>
      <c r="L59" s="77">
        <v>4.5826982646593315</v>
      </c>
      <c r="M59" s="207">
        <v>4.6255805021352465</v>
      </c>
      <c r="N59" s="78">
        <v>4.490583821851974</v>
      </c>
      <c r="O59" s="77">
        <v>4.1175438640269819</v>
      </c>
      <c r="P59" s="77">
        <v>3.6359542910826632</v>
      </c>
      <c r="Q59" s="77">
        <v>3.564385100487403</v>
      </c>
      <c r="R59" s="77">
        <v>3.1711999999999998</v>
      </c>
      <c r="S59" s="77">
        <v>3.2788026208908216</v>
      </c>
      <c r="T59" s="77">
        <v>2.9154577246606661</v>
      </c>
      <c r="U59" s="77">
        <v>2.960189937451986</v>
      </c>
      <c r="V59" s="321">
        <v>2.6696</v>
      </c>
      <c r="W59" s="321">
        <v>2.6975670467064683</v>
      </c>
      <c r="X59" s="321">
        <v>2.5994170407598221</v>
      </c>
      <c r="Y59" s="78">
        <v>2.6635319484056481</v>
      </c>
      <c r="Z59" s="347">
        <v>2.6103957651392937</v>
      </c>
      <c r="AA59" s="207">
        <v>2.6383000000000001</v>
      </c>
      <c r="AB59" s="79"/>
      <c r="AC59" s="80"/>
      <c r="AD59" s="81"/>
      <c r="AE59" s="82"/>
    </row>
    <row r="60" spans="1:31">
      <c r="A60" s="94" t="s">
        <v>158</v>
      </c>
      <c r="B60" s="78"/>
      <c r="C60" s="120"/>
      <c r="D60" s="120"/>
      <c r="E60" s="120"/>
      <c r="F60" s="77"/>
      <c r="G60" s="77"/>
      <c r="H60" s="77"/>
      <c r="I60" s="78"/>
      <c r="J60" s="120"/>
      <c r="K60" s="120"/>
      <c r="L60" s="77"/>
      <c r="M60" s="207"/>
      <c r="N60" s="78"/>
      <c r="O60" s="77"/>
      <c r="P60" s="77"/>
      <c r="Q60" s="77"/>
      <c r="R60" s="77"/>
      <c r="S60" s="77"/>
      <c r="T60" s="77"/>
      <c r="U60" s="77"/>
      <c r="V60" s="321"/>
      <c r="W60" s="321"/>
      <c r="X60" s="321"/>
      <c r="Y60" s="78"/>
      <c r="Z60" s="347"/>
      <c r="AA60" s="207"/>
      <c r="AB60" s="79"/>
      <c r="AC60" s="80"/>
      <c r="AD60" s="81"/>
      <c r="AE60" s="82"/>
    </row>
    <row r="61" spans="1:31">
      <c r="A61" s="94" t="s">
        <v>171</v>
      </c>
      <c r="B61" s="78">
        <v>9.7041000000000004</v>
      </c>
      <c r="C61" s="120">
        <v>10.163399999999999</v>
      </c>
      <c r="D61" s="120">
        <v>11.54048580427701</v>
      </c>
      <c r="E61" s="120">
        <v>12.246040011314168</v>
      </c>
      <c r="F61" s="77">
        <v>12.465132368492771</v>
      </c>
      <c r="G61" s="77">
        <v>11.612275029743259</v>
      </c>
      <c r="H61" s="77">
        <v>10.443286357116886</v>
      </c>
      <c r="I61" s="78">
        <v>9.2066350159557562</v>
      </c>
      <c r="J61" s="120">
        <v>9.7650707812205741</v>
      </c>
      <c r="K61" s="120">
        <v>9.8321637298091051</v>
      </c>
      <c r="L61" s="77">
        <v>9.0199165001268664</v>
      </c>
      <c r="M61" s="207">
        <v>8.9809378620039162</v>
      </c>
      <c r="N61" s="78">
        <v>8.4544076854037762</v>
      </c>
      <c r="O61" s="77">
        <v>8.5362846103405783</v>
      </c>
      <c r="P61" s="77">
        <v>9.1260214745398294</v>
      </c>
      <c r="Q61" s="77">
        <v>8.7590352195401344</v>
      </c>
      <c r="R61" s="77">
        <v>8.3841999999999999</v>
      </c>
      <c r="S61" s="77">
        <v>7.9032756815878829</v>
      </c>
      <c r="T61" s="77">
        <v>7.7527802750629506</v>
      </c>
      <c r="U61" s="77">
        <v>7.9836547970151317</v>
      </c>
      <c r="V61" s="321">
        <v>7.8836000000000004</v>
      </c>
      <c r="W61" s="321">
        <v>7.8384232409304735</v>
      </c>
      <c r="X61" s="321">
        <v>8.459317008462973</v>
      </c>
      <c r="Y61" s="78">
        <v>8.9182820458683167</v>
      </c>
      <c r="Z61" s="347">
        <v>9.2893815144779275</v>
      </c>
      <c r="AA61" s="207">
        <v>9.9305000000000003</v>
      </c>
      <c r="AB61" s="79"/>
      <c r="AC61" s="80"/>
      <c r="AD61" s="81"/>
      <c r="AE61" s="82"/>
    </row>
    <row r="62" spans="1:31">
      <c r="A62" s="95" t="s">
        <v>163</v>
      </c>
      <c r="B62" s="78">
        <v>9.9990000000000006</v>
      </c>
      <c r="C62" s="120">
        <v>10.5587</v>
      </c>
      <c r="D62" s="120">
        <v>12.206016770343028</v>
      </c>
      <c r="E62" s="120">
        <v>13.127982207724195</v>
      </c>
      <c r="F62" s="77">
        <v>13.128039621602252</v>
      </c>
      <c r="G62" s="77">
        <v>12.196698009695918</v>
      </c>
      <c r="H62" s="77">
        <v>10.966848614758579</v>
      </c>
      <c r="I62" s="78">
        <v>9.7619312699902423</v>
      </c>
      <c r="J62" s="120">
        <v>10.096949130613783</v>
      </c>
      <c r="K62" s="120">
        <v>10.1111269761663</v>
      </c>
      <c r="L62" s="77">
        <v>9.3404936436862975</v>
      </c>
      <c r="M62" s="207">
        <v>9.3917519540398295</v>
      </c>
      <c r="N62" s="78">
        <v>8.7182272303329658</v>
      </c>
      <c r="O62" s="77">
        <v>8.7626748863919754</v>
      </c>
      <c r="P62" s="77">
        <v>9.3167965999892566</v>
      </c>
      <c r="Q62" s="77">
        <v>9.0375642395597211</v>
      </c>
      <c r="R62" s="77">
        <v>8.6262000000000008</v>
      </c>
      <c r="S62" s="77">
        <v>8.1874735091878836</v>
      </c>
      <c r="T62" s="77">
        <v>7.9568239401908212</v>
      </c>
      <c r="U62" s="77">
        <v>8.2080484489485261</v>
      </c>
      <c r="V62" s="321">
        <v>8.0841999999999992</v>
      </c>
      <c r="W62" s="321">
        <v>8.078791508302734</v>
      </c>
      <c r="X62" s="321">
        <v>8.6833612596703826</v>
      </c>
      <c r="Y62" s="78">
        <v>9.2076724050076848</v>
      </c>
      <c r="Z62" s="347">
        <v>9.4877927221796945</v>
      </c>
      <c r="AA62" s="207">
        <v>10.178699999999999</v>
      </c>
      <c r="AB62" s="79"/>
      <c r="AC62" s="80"/>
      <c r="AD62" s="81"/>
      <c r="AE62" s="82"/>
    </row>
    <row r="63" spans="1:31">
      <c r="A63" s="95" t="s">
        <v>164</v>
      </c>
      <c r="B63" s="78">
        <v>3.9933999999999998</v>
      </c>
      <c r="C63" s="120">
        <v>3.3614000000000002</v>
      </c>
      <c r="D63" s="120">
        <v>3.7860466535692621</v>
      </c>
      <c r="E63" s="120">
        <v>3.3052615236589502</v>
      </c>
      <c r="F63" s="77">
        <v>2.9810542431186695</v>
      </c>
      <c r="G63" s="77">
        <v>2.5536599137060527</v>
      </c>
      <c r="H63" s="77">
        <v>2.6741230839923977</v>
      </c>
      <c r="I63" s="78">
        <v>2.1889337539234068</v>
      </c>
      <c r="J63" s="120">
        <v>3.5256510362499731</v>
      </c>
      <c r="K63" s="120">
        <v>3.4961750233276123</v>
      </c>
      <c r="L63" s="77">
        <v>3.63936435744202</v>
      </c>
      <c r="M63" s="207">
        <v>3.7084514143818184</v>
      </c>
      <c r="N63" s="78">
        <v>3.9684108282641199</v>
      </c>
      <c r="O63" s="77">
        <v>3.4906033616471217</v>
      </c>
      <c r="P63" s="77">
        <v>3.1800474170823021</v>
      </c>
      <c r="Q63" s="77">
        <v>3.2885913908285236</v>
      </c>
      <c r="R63" s="77">
        <v>2.5341</v>
      </c>
      <c r="S63" s="77">
        <v>3.2200227233871597</v>
      </c>
      <c r="T63" s="77">
        <v>2.0397644792802883</v>
      </c>
      <c r="U63" s="77">
        <v>2.4857258447795814</v>
      </c>
      <c r="V63" s="321">
        <v>1.7769999999999999</v>
      </c>
      <c r="W63" s="321">
        <v>2.3294462959971471</v>
      </c>
      <c r="X63" s="321">
        <v>2.2946431007128094</v>
      </c>
      <c r="Y63" s="78">
        <v>2.4213877398905517</v>
      </c>
      <c r="Z63" s="347">
        <v>2.2995702726803824</v>
      </c>
      <c r="AA63" s="207">
        <v>2.7166999999999999</v>
      </c>
      <c r="AB63" s="79"/>
      <c r="AC63" s="80"/>
      <c r="AD63" s="81"/>
      <c r="AE63" s="82"/>
    </row>
    <row r="64" spans="1:31">
      <c r="A64" s="94" t="s">
        <v>172</v>
      </c>
      <c r="B64" s="78">
        <v>10.516299999999999</v>
      </c>
      <c r="C64" s="120">
        <v>11.0814</v>
      </c>
      <c r="D64" s="120">
        <v>11.685080028698961</v>
      </c>
      <c r="E64" s="120">
        <v>11.961784834474601</v>
      </c>
      <c r="F64" s="77">
        <v>11.330774149411218</v>
      </c>
      <c r="G64" s="77">
        <v>10.458860965703828</v>
      </c>
      <c r="H64" s="77">
        <v>10.404649295112149</v>
      </c>
      <c r="I64" s="78">
        <v>9.5113681504693606</v>
      </c>
      <c r="J64" s="120">
        <v>9.1587693476450482</v>
      </c>
      <c r="K64" s="120">
        <v>9.2510435211838971</v>
      </c>
      <c r="L64" s="77">
        <v>9.6637106672776945</v>
      </c>
      <c r="M64" s="207">
        <v>9.6811982101803622</v>
      </c>
      <c r="N64" s="78">
        <v>9.6737325052446419</v>
      </c>
      <c r="O64" s="77">
        <v>8.8743176276489208</v>
      </c>
      <c r="P64" s="77">
        <v>8.9192146581223906</v>
      </c>
      <c r="Q64" s="77">
        <v>8.2120765878531561</v>
      </c>
      <c r="R64" s="77">
        <v>7.8428000000000004</v>
      </c>
      <c r="S64" s="77">
        <v>7.771625929273088</v>
      </c>
      <c r="T64" s="77">
        <v>7.6570979445826755</v>
      </c>
      <c r="U64" s="77">
        <v>7.2411010844317802</v>
      </c>
      <c r="V64" s="321">
        <v>6.6120999999999999</v>
      </c>
      <c r="W64" s="321">
        <v>6.5633382769834636</v>
      </c>
      <c r="X64" s="321">
        <v>6.9362116482879062</v>
      </c>
      <c r="Y64" s="78">
        <v>7.128676287271607</v>
      </c>
      <c r="Z64" s="347">
        <v>7.1564886600684616</v>
      </c>
      <c r="AA64" s="207">
        <v>6.9935999999999998</v>
      </c>
      <c r="AB64" s="79"/>
      <c r="AC64" s="80"/>
      <c r="AD64" s="81"/>
      <c r="AE64" s="82"/>
    </row>
    <row r="65" spans="1:31">
      <c r="A65" s="95" t="s">
        <v>163</v>
      </c>
      <c r="B65" s="78">
        <v>15.6126</v>
      </c>
      <c r="C65" s="120">
        <v>17.229299999999999</v>
      </c>
      <c r="D65" s="120">
        <v>17.279491344452413</v>
      </c>
      <c r="E65" s="120">
        <v>17.023541984778682</v>
      </c>
      <c r="F65" s="77">
        <v>16.290928598911794</v>
      </c>
      <c r="G65" s="77">
        <v>16.093026847194768</v>
      </c>
      <c r="H65" s="77">
        <v>15.348669350956182</v>
      </c>
      <c r="I65" s="78">
        <v>14.440951972136897</v>
      </c>
      <c r="J65" s="120">
        <v>14.064220897041594</v>
      </c>
      <c r="K65" s="120">
        <v>14.056388714592069</v>
      </c>
      <c r="L65" s="77">
        <v>14.009769061399771</v>
      </c>
      <c r="M65" s="207">
        <v>13.91344205219505</v>
      </c>
      <c r="N65" s="78">
        <v>14.383546111481602</v>
      </c>
      <c r="O65" s="77">
        <v>13.578975455717957</v>
      </c>
      <c r="P65" s="77">
        <v>13.464361729315598</v>
      </c>
      <c r="Q65" s="77">
        <v>12.598522668963836</v>
      </c>
      <c r="R65" s="77">
        <v>12.015000000000001</v>
      </c>
      <c r="S65" s="77">
        <v>12.133100843115344</v>
      </c>
      <c r="T65" s="77">
        <v>12.014778986656193</v>
      </c>
      <c r="U65" s="77">
        <v>11.28293758236622</v>
      </c>
      <c r="V65" s="321">
        <v>10.5274</v>
      </c>
      <c r="W65" s="321">
        <v>10.62504435505668</v>
      </c>
      <c r="X65" s="321">
        <v>11.173740042118428</v>
      </c>
      <c r="Y65" s="78">
        <v>11.385101172469318</v>
      </c>
      <c r="Z65" s="347">
        <v>11.577695064019135</v>
      </c>
      <c r="AA65" s="207">
        <v>11.3628</v>
      </c>
      <c r="AB65" s="79"/>
      <c r="AC65" s="80"/>
      <c r="AD65" s="81"/>
      <c r="AE65" s="82"/>
    </row>
    <row r="66" spans="1:31">
      <c r="A66" s="95" t="s">
        <v>164</v>
      </c>
      <c r="B66" s="78">
        <v>6.0003000000000002</v>
      </c>
      <c r="C66" s="120">
        <v>6.3033999999999999</v>
      </c>
      <c r="D66" s="120">
        <v>6.4660802877565375</v>
      </c>
      <c r="E66" s="120">
        <v>6.2061617548090835</v>
      </c>
      <c r="F66" s="77">
        <v>5.7986019935525617</v>
      </c>
      <c r="G66" s="77">
        <v>5.1516688527319703</v>
      </c>
      <c r="H66" s="77">
        <v>5.0064505307280092</v>
      </c>
      <c r="I66" s="78">
        <v>4.5738072472388396</v>
      </c>
      <c r="J66" s="120">
        <v>4.577263852517226</v>
      </c>
      <c r="K66" s="120">
        <v>4.7158799503397928</v>
      </c>
      <c r="L66" s="77">
        <v>5.0431956739805148</v>
      </c>
      <c r="M66" s="207">
        <v>5.1302585486217636</v>
      </c>
      <c r="N66" s="78">
        <v>4.7042010506352181</v>
      </c>
      <c r="O66" s="77">
        <v>4.3014084027486765</v>
      </c>
      <c r="P66" s="77">
        <v>3.7515025683263472</v>
      </c>
      <c r="Q66" s="77">
        <v>3.666277415870701</v>
      </c>
      <c r="R66" s="77">
        <v>3.3799000000000001</v>
      </c>
      <c r="S66" s="77">
        <v>3.3519143033436931</v>
      </c>
      <c r="T66" s="77">
        <v>3.1103853545499871</v>
      </c>
      <c r="U66" s="77">
        <v>3.0812338076003218</v>
      </c>
      <c r="V66" s="321">
        <v>2.8792</v>
      </c>
      <c r="W66" s="321">
        <v>2.8771610215607883</v>
      </c>
      <c r="X66" s="321">
        <v>2.728027129931188</v>
      </c>
      <c r="Y66" s="78">
        <v>2.733451482295898</v>
      </c>
      <c r="Z66" s="347">
        <v>2.6633351573903346</v>
      </c>
      <c r="AA66" s="207">
        <v>2.6215999999999999</v>
      </c>
      <c r="AB66" s="79"/>
      <c r="AC66" s="80"/>
      <c r="AD66" s="81"/>
      <c r="AE66" s="82"/>
    </row>
    <row r="67" spans="1:31" s="90" customFormat="1" ht="25.5">
      <c r="A67" s="30" t="s">
        <v>165</v>
      </c>
      <c r="B67" s="72">
        <v>18.9695</v>
      </c>
      <c r="C67" s="119">
        <v>19.5565</v>
      </c>
      <c r="D67" s="119">
        <v>20.598585054616109</v>
      </c>
      <c r="E67" s="119">
        <v>20.958289518079717</v>
      </c>
      <c r="F67" s="71">
        <v>19.501520170012633</v>
      </c>
      <c r="G67" s="71">
        <v>17.649634190313058</v>
      </c>
      <c r="H67" s="71">
        <v>16.293940982020484</v>
      </c>
      <c r="I67" s="72">
        <v>15.571896918489278</v>
      </c>
      <c r="J67" s="119">
        <v>15.418452243755238</v>
      </c>
      <c r="K67" s="119">
        <v>14.992904794958745</v>
      </c>
      <c r="L67" s="71">
        <v>13.791709478250333</v>
      </c>
      <c r="M67" s="206">
        <v>13.632915508588816</v>
      </c>
      <c r="N67" s="72">
        <v>13.313677578713829</v>
      </c>
      <c r="O67" s="71">
        <v>13.016894560188344</v>
      </c>
      <c r="P67" s="71">
        <v>12.734778808690882</v>
      </c>
      <c r="Q67" s="71">
        <v>12.487616686593745</v>
      </c>
      <c r="R67" s="71">
        <v>11.9514</v>
      </c>
      <c r="S67" s="71">
        <v>11.179125927106755</v>
      </c>
      <c r="T67" s="71">
        <v>11.276043588055121</v>
      </c>
      <c r="U67" s="71">
        <v>11.62805187792627</v>
      </c>
      <c r="V67" s="320">
        <v>11.718500000000001</v>
      </c>
      <c r="W67" s="320">
        <v>11.748827516105116</v>
      </c>
      <c r="X67" s="320">
        <v>12.643852733255047</v>
      </c>
      <c r="Y67" s="72">
        <v>12.969415606897131</v>
      </c>
      <c r="Z67" s="346">
        <v>14.146098948581439</v>
      </c>
      <c r="AA67" s="206">
        <v>15.561999999999999</v>
      </c>
      <c r="AB67" s="73"/>
      <c r="AC67" s="74"/>
      <c r="AD67" s="75"/>
      <c r="AE67" s="76"/>
    </row>
    <row r="68" spans="1:31">
      <c r="A68" s="104" t="s">
        <v>173</v>
      </c>
      <c r="B68" s="106">
        <v>18.7486</v>
      </c>
      <c r="C68" s="121">
        <v>19.106200000000001</v>
      </c>
      <c r="D68" s="121">
        <v>20.484928086418449</v>
      </c>
      <c r="E68" s="121">
        <v>21.132473704304122</v>
      </c>
      <c r="F68" s="105">
        <v>19.218329602950416</v>
      </c>
      <c r="G68" s="105">
        <v>17.53083329002607</v>
      </c>
      <c r="H68" s="105">
        <v>15.766676320374289</v>
      </c>
      <c r="I68" s="106">
        <v>15.262738731163651</v>
      </c>
      <c r="J68" s="121">
        <v>14.976114475223312</v>
      </c>
      <c r="K68" s="121">
        <v>14.266996070110354</v>
      </c>
      <c r="L68" s="105">
        <v>12.872949586742463</v>
      </c>
      <c r="M68" s="208">
        <v>12.824940779807973</v>
      </c>
      <c r="N68" s="106">
        <v>12.029997003403642</v>
      </c>
      <c r="O68" s="105">
        <v>12.622117601408105</v>
      </c>
      <c r="P68" s="105">
        <v>12.394794357077387</v>
      </c>
      <c r="Q68" s="105">
        <v>12.109566821150098</v>
      </c>
      <c r="R68" s="105">
        <v>11.8284</v>
      </c>
      <c r="S68" s="105">
        <v>11.005649457620782</v>
      </c>
      <c r="T68" s="105">
        <v>10.999003228754422</v>
      </c>
      <c r="U68" s="105">
        <v>11.41724678220204</v>
      </c>
      <c r="V68" s="322">
        <v>11.595000000000001</v>
      </c>
      <c r="W68" s="322">
        <v>11.616323665034331</v>
      </c>
      <c r="X68" s="322">
        <v>12.547234612458686</v>
      </c>
      <c r="Y68" s="106">
        <v>12.818090927703803</v>
      </c>
      <c r="Z68" s="348">
        <v>14.024964184694383</v>
      </c>
      <c r="AA68" s="208">
        <v>15.5312</v>
      </c>
      <c r="AB68" s="107"/>
      <c r="AC68" s="108"/>
      <c r="AD68" s="109"/>
      <c r="AE68" s="110"/>
    </row>
    <row r="69" spans="1:31">
      <c r="A69" s="97" t="s">
        <v>72</v>
      </c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</row>
    <row r="70" spans="1:31">
      <c r="A70" s="97" t="s">
        <v>73</v>
      </c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</row>
    <row r="71" spans="1:31">
      <c r="A71" s="211" t="s">
        <v>271</v>
      </c>
    </row>
    <row r="72" spans="1:31">
      <c r="A72" s="211"/>
    </row>
  </sheetData>
  <mergeCells count="7">
    <mergeCell ref="AD2:AE2"/>
    <mergeCell ref="A1:AE1"/>
    <mergeCell ref="A2:A3"/>
    <mergeCell ref="AB2:AC2"/>
    <mergeCell ref="B2:M2"/>
    <mergeCell ref="N2:Y2"/>
    <mergeCell ref="Z2:AA2"/>
  </mergeCells>
  <pageMargins left="0.7" right="0.7" top="0.75" bottom="0.75" header="0.3" footer="0.3"/>
  <pageSetup paperSize="9" scale="34" orientation="landscape" horizontalDpi="4294967295" r:id="rId1"/>
  <headerFooter>
    <oddHeader>&amp;L&amp;"-,звичайний"&amp;12&amp;K8CBA97Макроекономічний та монетарний огляд&amp;R&amp;"-,звичайний"&amp;12&amp;K7CBE87Березень 2018 року</oddHeader>
    <oddFooter>&amp;C&amp;"Times New Roman,звичайний"&amp;12&amp;K8CBA97Національний банк України
Департамент монетарної політики та економічного аналізу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T43"/>
  <sheetViews>
    <sheetView showGridLines="0" zoomScaleNormal="100" zoomScaleSheetLayoutView="100" zoomScalePageLayoutView="85" workbookViewId="0">
      <selection activeCell="K2" sqref="K2"/>
    </sheetView>
  </sheetViews>
  <sheetFormatPr defaultRowHeight="12.75"/>
  <cols>
    <col min="1" max="1" width="44.42578125" style="2" customWidth="1"/>
    <col min="2" max="4" width="10.42578125" style="2" customWidth="1"/>
    <col min="5" max="5" width="11" style="2" customWidth="1"/>
    <col min="6" max="9" width="10.42578125" style="2" customWidth="1"/>
    <col min="10" max="10" width="9.42578125" style="2" customWidth="1"/>
    <col min="11" max="11" width="10.42578125" style="2" customWidth="1"/>
    <col min="12" max="252" width="9.42578125" style="2"/>
    <col min="253" max="253" width="44.42578125" style="2" customWidth="1"/>
    <col min="254" max="254" width="0" style="2" hidden="1" customWidth="1"/>
    <col min="255" max="257" width="10.42578125" style="2" customWidth="1"/>
    <col min="258" max="258" width="11" style="2" customWidth="1"/>
    <col min="259" max="263" width="10.42578125" style="2" customWidth="1"/>
    <col min="264" max="508" width="9.42578125" style="2"/>
    <col min="509" max="509" width="44.42578125" style="2" customWidth="1"/>
    <col min="510" max="510" width="0" style="2" hidden="1" customWidth="1"/>
    <col min="511" max="513" width="10.42578125" style="2" customWidth="1"/>
    <col min="514" max="514" width="11" style="2" customWidth="1"/>
    <col min="515" max="519" width="10.42578125" style="2" customWidth="1"/>
    <col min="520" max="764" width="9.42578125" style="2"/>
    <col min="765" max="765" width="44.42578125" style="2" customWidth="1"/>
    <col min="766" max="766" width="0" style="2" hidden="1" customWidth="1"/>
    <col min="767" max="769" width="10.42578125" style="2" customWidth="1"/>
    <col min="770" max="770" width="11" style="2" customWidth="1"/>
    <col min="771" max="775" width="10.42578125" style="2" customWidth="1"/>
    <col min="776" max="1020" width="9.42578125" style="2"/>
    <col min="1021" max="1021" width="44.42578125" style="2" customWidth="1"/>
    <col min="1022" max="1022" width="0" style="2" hidden="1" customWidth="1"/>
    <col min="1023" max="1025" width="10.42578125" style="2" customWidth="1"/>
    <col min="1026" max="1026" width="11" style="2" customWidth="1"/>
    <col min="1027" max="1031" width="10.42578125" style="2" customWidth="1"/>
    <col min="1032" max="1276" width="9.42578125" style="2"/>
    <col min="1277" max="1277" width="44.42578125" style="2" customWidth="1"/>
    <col min="1278" max="1278" width="0" style="2" hidden="1" customWidth="1"/>
    <col min="1279" max="1281" width="10.42578125" style="2" customWidth="1"/>
    <col min="1282" max="1282" width="11" style="2" customWidth="1"/>
    <col min="1283" max="1287" width="10.42578125" style="2" customWidth="1"/>
    <col min="1288" max="1532" width="9.42578125" style="2"/>
    <col min="1533" max="1533" width="44.42578125" style="2" customWidth="1"/>
    <col min="1534" max="1534" width="0" style="2" hidden="1" customWidth="1"/>
    <col min="1535" max="1537" width="10.42578125" style="2" customWidth="1"/>
    <col min="1538" max="1538" width="11" style="2" customWidth="1"/>
    <col min="1539" max="1543" width="10.42578125" style="2" customWidth="1"/>
    <col min="1544" max="1788" width="9.42578125" style="2"/>
    <col min="1789" max="1789" width="44.42578125" style="2" customWidth="1"/>
    <col min="1790" max="1790" width="0" style="2" hidden="1" customWidth="1"/>
    <col min="1791" max="1793" width="10.42578125" style="2" customWidth="1"/>
    <col min="1794" max="1794" width="11" style="2" customWidth="1"/>
    <col min="1795" max="1799" width="10.42578125" style="2" customWidth="1"/>
    <col min="1800" max="2044" width="9.42578125" style="2"/>
    <col min="2045" max="2045" width="44.42578125" style="2" customWidth="1"/>
    <col min="2046" max="2046" width="0" style="2" hidden="1" customWidth="1"/>
    <col min="2047" max="2049" width="10.42578125" style="2" customWidth="1"/>
    <col min="2050" max="2050" width="11" style="2" customWidth="1"/>
    <col min="2051" max="2055" width="10.42578125" style="2" customWidth="1"/>
    <col min="2056" max="2300" width="9.42578125" style="2"/>
    <col min="2301" max="2301" width="44.42578125" style="2" customWidth="1"/>
    <col min="2302" max="2302" width="0" style="2" hidden="1" customWidth="1"/>
    <col min="2303" max="2305" width="10.42578125" style="2" customWidth="1"/>
    <col min="2306" max="2306" width="11" style="2" customWidth="1"/>
    <col min="2307" max="2311" width="10.42578125" style="2" customWidth="1"/>
    <col min="2312" max="2556" width="9.42578125" style="2"/>
    <col min="2557" max="2557" width="44.42578125" style="2" customWidth="1"/>
    <col min="2558" max="2558" width="0" style="2" hidden="1" customWidth="1"/>
    <col min="2559" max="2561" width="10.42578125" style="2" customWidth="1"/>
    <col min="2562" max="2562" width="11" style="2" customWidth="1"/>
    <col min="2563" max="2567" width="10.42578125" style="2" customWidth="1"/>
    <col min="2568" max="2812" width="9.42578125" style="2"/>
    <col min="2813" max="2813" width="44.42578125" style="2" customWidth="1"/>
    <col min="2814" max="2814" width="0" style="2" hidden="1" customWidth="1"/>
    <col min="2815" max="2817" width="10.42578125" style="2" customWidth="1"/>
    <col min="2818" max="2818" width="11" style="2" customWidth="1"/>
    <col min="2819" max="2823" width="10.42578125" style="2" customWidth="1"/>
    <col min="2824" max="3068" width="9.42578125" style="2"/>
    <col min="3069" max="3069" width="44.42578125" style="2" customWidth="1"/>
    <col min="3070" max="3070" width="0" style="2" hidden="1" customWidth="1"/>
    <col min="3071" max="3073" width="10.42578125" style="2" customWidth="1"/>
    <col min="3074" max="3074" width="11" style="2" customWidth="1"/>
    <col min="3075" max="3079" width="10.42578125" style="2" customWidth="1"/>
    <col min="3080" max="3324" width="9.42578125" style="2"/>
    <col min="3325" max="3325" width="44.42578125" style="2" customWidth="1"/>
    <col min="3326" max="3326" width="0" style="2" hidden="1" customWidth="1"/>
    <col min="3327" max="3329" width="10.42578125" style="2" customWidth="1"/>
    <col min="3330" max="3330" width="11" style="2" customWidth="1"/>
    <col min="3331" max="3335" width="10.42578125" style="2" customWidth="1"/>
    <col min="3336" max="3580" width="9.42578125" style="2"/>
    <col min="3581" max="3581" width="44.42578125" style="2" customWidth="1"/>
    <col min="3582" max="3582" width="0" style="2" hidden="1" customWidth="1"/>
    <col min="3583" max="3585" width="10.42578125" style="2" customWidth="1"/>
    <col min="3586" max="3586" width="11" style="2" customWidth="1"/>
    <col min="3587" max="3591" width="10.42578125" style="2" customWidth="1"/>
    <col min="3592" max="3836" width="9.42578125" style="2"/>
    <col min="3837" max="3837" width="44.42578125" style="2" customWidth="1"/>
    <col min="3838" max="3838" width="0" style="2" hidden="1" customWidth="1"/>
    <col min="3839" max="3841" width="10.42578125" style="2" customWidth="1"/>
    <col min="3842" max="3842" width="11" style="2" customWidth="1"/>
    <col min="3843" max="3847" width="10.42578125" style="2" customWidth="1"/>
    <col min="3848" max="4092" width="9.42578125" style="2"/>
    <col min="4093" max="4093" width="44.42578125" style="2" customWidth="1"/>
    <col min="4094" max="4094" width="0" style="2" hidden="1" customWidth="1"/>
    <col min="4095" max="4097" width="10.42578125" style="2" customWidth="1"/>
    <col min="4098" max="4098" width="11" style="2" customWidth="1"/>
    <col min="4099" max="4103" width="10.42578125" style="2" customWidth="1"/>
    <col min="4104" max="4348" width="9.42578125" style="2"/>
    <col min="4349" max="4349" width="44.42578125" style="2" customWidth="1"/>
    <col min="4350" max="4350" width="0" style="2" hidden="1" customWidth="1"/>
    <col min="4351" max="4353" width="10.42578125" style="2" customWidth="1"/>
    <col min="4354" max="4354" width="11" style="2" customWidth="1"/>
    <col min="4355" max="4359" width="10.42578125" style="2" customWidth="1"/>
    <col min="4360" max="4604" width="9.42578125" style="2"/>
    <col min="4605" max="4605" width="44.42578125" style="2" customWidth="1"/>
    <col min="4606" max="4606" width="0" style="2" hidden="1" customWidth="1"/>
    <col min="4607" max="4609" width="10.42578125" style="2" customWidth="1"/>
    <col min="4610" max="4610" width="11" style="2" customWidth="1"/>
    <col min="4611" max="4615" width="10.42578125" style="2" customWidth="1"/>
    <col min="4616" max="4860" width="9.42578125" style="2"/>
    <col min="4861" max="4861" width="44.42578125" style="2" customWidth="1"/>
    <col min="4862" max="4862" width="0" style="2" hidden="1" customWidth="1"/>
    <col min="4863" max="4865" width="10.42578125" style="2" customWidth="1"/>
    <col min="4866" max="4866" width="11" style="2" customWidth="1"/>
    <col min="4867" max="4871" width="10.42578125" style="2" customWidth="1"/>
    <col min="4872" max="5116" width="9.42578125" style="2"/>
    <col min="5117" max="5117" width="44.42578125" style="2" customWidth="1"/>
    <col min="5118" max="5118" width="0" style="2" hidden="1" customWidth="1"/>
    <col min="5119" max="5121" width="10.42578125" style="2" customWidth="1"/>
    <col min="5122" max="5122" width="11" style="2" customWidth="1"/>
    <col min="5123" max="5127" width="10.42578125" style="2" customWidth="1"/>
    <col min="5128" max="5372" width="9.42578125" style="2"/>
    <col min="5373" max="5373" width="44.42578125" style="2" customWidth="1"/>
    <col min="5374" max="5374" width="0" style="2" hidden="1" customWidth="1"/>
    <col min="5375" max="5377" width="10.42578125" style="2" customWidth="1"/>
    <col min="5378" max="5378" width="11" style="2" customWidth="1"/>
    <col min="5379" max="5383" width="10.42578125" style="2" customWidth="1"/>
    <col min="5384" max="5628" width="9.42578125" style="2"/>
    <col min="5629" max="5629" width="44.42578125" style="2" customWidth="1"/>
    <col min="5630" max="5630" width="0" style="2" hidden="1" customWidth="1"/>
    <col min="5631" max="5633" width="10.42578125" style="2" customWidth="1"/>
    <col min="5634" max="5634" width="11" style="2" customWidth="1"/>
    <col min="5635" max="5639" width="10.42578125" style="2" customWidth="1"/>
    <col min="5640" max="5884" width="9.42578125" style="2"/>
    <col min="5885" max="5885" width="44.42578125" style="2" customWidth="1"/>
    <col min="5886" max="5886" width="0" style="2" hidden="1" customWidth="1"/>
    <col min="5887" max="5889" width="10.42578125" style="2" customWidth="1"/>
    <col min="5890" max="5890" width="11" style="2" customWidth="1"/>
    <col min="5891" max="5895" width="10.42578125" style="2" customWidth="1"/>
    <col min="5896" max="6140" width="9.42578125" style="2"/>
    <col min="6141" max="6141" width="44.42578125" style="2" customWidth="1"/>
    <col min="6142" max="6142" width="0" style="2" hidden="1" customWidth="1"/>
    <col min="6143" max="6145" width="10.42578125" style="2" customWidth="1"/>
    <col min="6146" max="6146" width="11" style="2" customWidth="1"/>
    <col min="6147" max="6151" width="10.42578125" style="2" customWidth="1"/>
    <col min="6152" max="6396" width="9.42578125" style="2"/>
    <col min="6397" max="6397" width="44.42578125" style="2" customWidth="1"/>
    <col min="6398" max="6398" width="0" style="2" hidden="1" customWidth="1"/>
    <col min="6399" max="6401" width="10.42578125" style="2" customWidth="1"/>
    <col min="6402" max="6402" width="11" style="2" customWidth="1"/>
    <col min="6403" max="6407" width="10.42578125" style="2" customWidth="1"/>
    <col min="6408" max="6652" width="9.42578125" style="2"/>
    <col min="6653" max="6653" width="44.42578125" style="2" customWidth="1"/>
    <col min="6654" max="6654" width="0" style="2" hidden="1" customWidth="1"/>
    <col min="6655" max="6657" width="10.42578125" style="2" customWidth="1"/>
    <col min="6658" max="6658" width="11" style="2" customWidth="1"/>
    <col min="6659" max="6663" width="10.42578125" style="2" customWidth="1"/>
    <col min="6664" max="6908" width="9.42578125" style="2"/>
    <col min="6909" max="6909" width="44.42578125" style="2" customWidth="1"/>
    <col min="6910" max="6910" width="0" style="2" hidden="1" customWidth="1"/>
    <col min="6911" max="6913" width="10.42578125" style="2" customWidth="1"/>
    <col min="6914" max="6914" width="11" style="2" customWidth="1"/>
    <col min="6915" max="6919" width="10.42578125" style="2" customWidth="1"/>
    <col min="6920" max="7164" width="9.42578125" style="2"/>
    <col min="7165" max="7165" width="44.42578125" style="2" customWidth="1"/>
    <col min="7166" max="7166" width="0" style="2" hidden="1" customWidth="1"/>
    <col min="7167" max="7169" width="10.42578125" style="2" customWidth="1"/>
    <col min="7170" max="7170" width="11" style="2" customWidth="1"/>
    <col min="7171" max="7175" width="10.42578125" style="2" customWidth="1"/>
    <col min="7176" max="7420" width="9.42578125" style="2"/>
    <col min="7421" max="7421" width="44.42578125" style="2" customWidth="1"/>
    <col min="7422" max="7422" width="0" style="2" hidden="1" customWidth="1"/>
    <col min="7423" max="7425" width="10.42578125" style="2" customWidth="1"/>
    <col min="7426" max="7426" width="11" style="2" customWidth="1"/>
    <col min="7427" max="7431" width="10.42578125" style="2" customWidth="1"/>
    <col min="7432" max="7676" width="9.42578125" style="2"/>
    <col min="7677" max="7677" width="44.42578125" style="2" customWidth="1"/>
    <col min="7678" max="7678" width="0" style="2" hidden="1" customWidth="1"/>
    <col min="7679" max="7681" width="10.42578125" style="2" customWidth="1"/>
    <col min="7682" max="7682" width="11" style="2" customWidth="1"/>
    <col min="7683" max="7687" width="10.42578125" style="2" customWidth="1"/>
    <col min="7688" max="7932" width="9.42578125" style="2"/>
    <col min="7933" max="7933" width="44.42578125" style="2" customWidth="1"/>
    <col min="7934" max="7934" width="0" style="2" hidden="1" customWidth="1"/>
    <col min="7935" max="7937" width="10.42578125" style="2" customWidth="1"/>
    <col min="7938" max="7938" width="11" style="2" customWidth="1"/>
    <col min="7939" max="7943" width="10.42578125" style="2" customWidth="1"/>
    <col min="7944" max="8188" width="9.42578125" style="2"/>
    <col min="8189" max="8189" width="44.42578125" style="2" customWidth="1"/>
    <col min="8190" max="8190" width="0" style="2" hidden="1" customWidth="1"/>
    <col min="8191" max="8193" width="10.42578125" style="2" customWidth="1"/>
    <col min="8194" max="8194" width="11" style="2" customWidth="1"/>
    <col min="8195" max="8199" width="10.42578125" style="2" customWidth="1"/>
    <col min="8200" max="8444" width="9.42578125" style="2"/>
    <col min="8445" max="8445" width="44.42578125" style="2" customWidth="1"/>
    <col min="8446" max="8446" width="0" style="2" hidden="1" customWidth="1"/>
    <col min="8447" max="8449" width="10.42578125" style="2" customWidth="1"/>
    <col min="8450" max="8450" width="11" style="2" customWidth="1"/>
    <col min="8451" max="8455" width="10.42578125" style="2" customWidth="1"/>
    <col min="8456" max="8700" width="9.42578125" style="2"/>
    <col min="8701" max="8701" width="44.42578125" style="2" customWidth="1"/>
    <col min="8702" max="8702" width="0" style="2" hidden="1" customWidth="1"/>
    <col min="8703" max="8705" width="10.42578125" style="2" customWidth="1"/>
    <col min="8706" max="8706" width="11" style="2" customWidth="1"/>
    <col min="8707" max="8711" width="10.42578125" style="2" customWidth="1"/>
    <col min="8712" max="8956" width="9.42578125" style="2"/>
    <col min="8957" max="8957" width="44.42578125" style="2" customWidth="1"/>
    <col min="8958" max="8958" width="0" style="2" hidden="1" customWidth="1"/>
    <col min="8959" max="8961" width="10.42578125" style="2" customWidth="1"/>
    <col min="8962" max="8962" width="11" style="2" customWidth="1"/>
    <col min="8963" max="8967" width="10.42578125" style="2" customWidth="1"/>
    <col min="8968" max="9212" width="9.42578125" style="2"/>
    <col min="9213" max="9213" width="44.42578125" style="2" customWidth="1"/>
    <col min="9214" max="9214" width="0" style="2" hidden="1" customWidth="1"/>
    <col min="9215" max="9217" width="10.42578125" style="2" customWidth="1"/>
    <col min="9218" max="9218" width="11" style="2" customWidth="1"/>
    <col min="9219" max="9223" width="10.42578125" style="2" customWidth="1"/>
    <col min="9224" max="9468" width="9.42578125" style="2"/>
    <col min="9469" max="9469" width="44.42578125" style="2" customWidth="1"/>
    <col min="9470" max="9470" width="0" style="2" hidden="1" customWidth="1"/>
    <col min="9471" max="9473" width="10.42578125" style="2" customWidth="1"/>
    <col min="9474" max="9474" width="11" style="2" customWidth="1"/>
    <col min="9475" max="9479" width="10.42578125" style="2" customWidth="1"/>
    <col min="9480" max="9724" width="9.42578125" style="2"/>
    <col min="9725" max="9725" width="44.42578125" style="2" customWidth="1"/>
    <col min="9726" max="9726" width="0" style="2" hidden="1" customWidth="1"/>
    <col min="9727" max="9729" width="10.42578125" style="2" customWidth="1"/>
    <col min="9730" max="9730" width="11" style="2" customWidth="1"/>
    <col min="9731" max="9735" width="10.42578125" style="2" customWidth="1"/>
    <col min="9736" max="9980" width="9.42578125" style="2"/>
    <col min="9981" max="9981" width="44.42578125" style="2" customWidth="1"/>
    <col min="9982" max="9982" width="0" style="2" hidden="1" customWidth="1"/>
    <col min="9983" max="9985" width="10.42578125" style="2" customWidth="1"/>
    <col min="9986" max="9986" width="11" style="2" customWidth="1"/>
    <col min="9987" max="9991" width="10.42578125" style="2" customWidth="1"/>
    <col min="9992" max="10236" width="9.42578125" style="2"/>
    <col min="10237" max="10237" width="44.42578125" style="2" customWidth="1"/>
    <col min="10238" max="10238" width="0" style="2" hidden="1" customWidth="1"/>
    <col min="10239" max="10241" width="10.42578125" style="2" customWidth="1"/>
    <col min="10242" max="10242" width="11" style="2" customWidth="1"/>
    <col min="10243" max="10247" width="10.42578125" style="2" customWidth="1"/>
    <col min="10248" max="10492" width="9.42578125" style="2"/>
    <col min="10493" max="10493" width="44.42578125" style="2" customWidth="1"/>
    <col min="10494" max="10494" width="0" style="2" hidden="1" customWidth="1"/>
    <col min="10495" max="10497" width="10.42578125" style="2" customWidth="1"/>
    <col min="10498" max="10498" width="11" style="2" customWidth="1"/>
    <col min="10499" max="10503" width="10.42578125" style="2" customWidth="1"/>
    <col min="10504" max="10748" width="9.42578125" style="2"/>
    <col min="10749" max="10749" width="44.42578125" style="2" customWidth="1"/>
    <col min="10750" max="10750" width="0" style="2" hidden="1" customWidth="1"/>
    <col min="10751" max="10753" width="10.42578125" style="2" customWidth="1"/>
    <col min="10754" max="10754" width="11" style="2" customWidth="1"/>
    <col min="10755" max="10759" width="10.42578125" style="2" customWidth="1"/>
    <col min="10760" max="11004" width="9.42578125" style="2"/>
    <col min="11005" max="11005" width="44.42578125" style="2" customWidth="1"/>
    <col min="11006" max="11006" width="0" style="2" hidden="1" customWidth="1"/>
    <col min="11007" max="11009" width="10.42578125" style="2" customWidth="1"/>
    <col min="11010" max="11010" width="11" style="2" customWidth="1"/>
    <col min="11011" max="11015" width="10.42578125" style="2" customWidth="1"/>
    <col min="11016" max="11260" width="9.42578125" style="2"/>
    <col min="11261" max="11261" width="44.42578125" style="2" customWidth="1"/>
    <col min="11262" max="11262" width="0" style="2" hidden="1" customWidth="1"/>
    <col min="11263" max="11265" width="10.42578125" style="2" customWidth="1"/>
    <col min="11266" max="11266" width="11" style="2" customWidth="1"/>
    <col min="11267" max="11271" width="10.42578125" style="2" customWidth="1"/>
    <col min="11272" max="11516" width="9.42578125" style="2"/>
    <col min="11517" max="11517" width="44.42578125" style="2" customWidth="1"/>
    <col min="11518" max="11518" width="0" style="2" hidden="1" customWidth="1"/>
    <col min="11519" max="11521" width="10.42578125" style="2" customWidth="1"/>
    <col min="11522" max="11522" width="11" style="2" customWidth="1"/>
    <col min="11523" max="11527" width="10.42578125" style="2" customWidth="1"/>
    <col min="11528" max="11772" width="9.42578125" style="2"/>
    <col min="11773" max="11773" width="44.42578125" style="2" customWidth="1"/>
    <col min="11774" max="11774" width="0" style="2" hidden="1" customWidth="1"/>
    <col min="11775" max="11777" width="10.42578125" style="2" customWidth="1"/>
    <col min="11778" max="11778" width="11" style="2" customWidth="1"/>
    <col min="11779" max="11783" width="10.42578125" style="2" customWidth="1"/>
    <col min="11784" max="12028" width="9.42578125" style="2"/>
    <col min="12029" max="12029" width="44.42578125" style="2" customWidth="1"/>
    <col min="12030" max="12030" width="0" style="2" hidden="1" customWidth="1"/>
    <col min="12031" max="12033" width="10.42578125" style="2" customWidth="1"/>
    <col min="12034" max="12034" width="11" style="2" customWidth="1"/>
    <col min="12035" max="12039" width="10.42578125" style="2" customWidth="1"/>
    <col min="12040" max="12284" width="9.42578125" style="2"/>
    <col min="12285" max="12285" width="44.42578125" style="2" customWidth="1"/>
    <col min="12286" max="12286" width="0" style="2" hidden="1" customWidth="1"/>
    <col min="12287" max="12289" width="10.42578125" style="2" customWidth="1"/>
    <col min="12290" max="12290" width="11" style="2" customWidth="1"/>
    <col min="12291" max="12295" width="10.42578125" style="2" customWidth="1"/>
    <col min="12296" max="12540" width="9.42578125" style="2"/>
    <col min="12541" max="12541" width="44.42578125" style="2" customWidth="1"/>
    <col min="12542" max="12542" width="0" style="2" hidden="1" customWidth="1"/>
    <col min="12543" max="12545" width="10.42578125" style="2" customWidth="1"/>
    <col min="12546" max="12546" width="11" style="2" customWidth="1"/>
    <col min="12547" max="12551" width="10.42578125" style="2" customWidth="1"/>
    <col min="12552" max="12796" width="9.42578125" style="2"/>
    <col min="12797" max="12797" width="44.42578125" style="2" customWidth="1"/>
    <col min="12798" max="12798" width="0" style="2" hidden="1" customWidth="1"/>
    <col min="12799" max="12801" width="10.42578125" style="2" customWidth="1"/>
    <col min="12802" max="12802" width="11" style="2" customWidth="1"/>
    <col min="12803" max="12807" width="10.42578125" style="2" customWidth="1"/>
    <col min="12808" max="13052" width="9.42578125" style="2"/>
    <col min="13053" max="13053" width="44.42578125" style="2" customWidth="1"/>
    <col min="13054" max="13054" width="0" style="2" hidden="1" customWidth="1"/>
    <col min="13055" max="13057" width="10.42578125" style="2" customWidth="1"/>
    <col min="13058" max="13058" width="11" style="2" customWidth="1"/>
    <col min="13059" max="13063" width="10.42578125" style="2" customWidth="1"/>
    <col min="13064" max="13308" width="9.42578125" style="2"/>
    <col min="13309" max="13309" width="44.42578125" style="2" customWidth="1"/>
    <col min="13310" max="13310" width="0" style="2" hidden="1" customWidth="1"/>
    <col min="13311" max="13313" width="10.42578125" style="2" customWidth="1"/>
    <col min="13314" max="13314" width="11" style="2" customWidth="1"/>
    <col min="13315" max="13319" width="10.42578125" style="2" customWidth="1"/>
    <col min="13320" max="13564" width="9.42578125" style="2"/>
    <col min="13565" max="13565" width="44.42578125" style="2" customWidth="1"/>
    <col min="13566" max="13566" width="0" style="2" hidden="1" customWidth="1"/>
    <col min="13567" max="13569" width="10.42578125" style="2" customWidth="1"/>
    <col min="13570" max="13570" width="11" style="2" customWidth="1"/>
    <col min="13571" max="13575" width="10.42578125" style="2" customWidth="1"/>
    <col min="13576" max="13820" width="9.42578125" style="2"/>
    <col min="13821" max="13821" width="44.42578125" style="2" customWidth="1"/>
    <col min="13822" max="13822" width="0" style="2" hidden="1" customWidth="1"/>
    <col min="13823" max="13825" width="10.42578125" style="2" customWidth="1"/>
    <col min="13826" max="13826" width="11" style="2" customWidth="1"/>
    <col min="13827" max="13831" width="10.42578125" style="2" customWidth="1"/>
    <col min="13832" max="14076" width="9.42578125" style="2"/>
    <col min="14077" max="14077" width="44.42578125" style="2" customWidth="1"/>
    <col min="14078" max="14078" width="0" style="2" hidden="1" customWidth="1"/>
    <col min="14079" max="14081" width="10.42578125" style="2" customWidth="1"/>
    <col min="14082" max="14082" width="11" style="2" customWidth="1"/>
    <col min="14083" max="14087" width="10.42578125" style="2" customWidth="1"/>
    <col min="14088" max="14332" width="9.42578125" style="2"/>
    <col min="14333" max="14333" width="44.42578125" style="2" customWidth="1"/>
    <col min="14334" max="14334" width="0" style="2" hidden="1" customWidth="1"/>
    <col min="14335" max="14337" width="10.42578125" style="2" customWidth="1"/>
    <col min="14338" max="14338" width="11" style="2" customWidth="1"/>
    <col min="14339" max="14343" width="10.42578125" style="2" customWidth="1"/>
    <col min="14344" max="14588" width="9.42578125" style="2"/>
    <col min="14589" max="14589" width="44.42578125" style="2" customWidth="1"/>
    <col min="14590" max="14590" width="0" style="2" hidden="1" customWidth="1"/>
    <col min="14591" max="14593" width="10.42578125" style="2" customWidth="1"/>
    <col min="14594" max="14594" width="11" style="2" customWidth="1"/>
    <col min="14595" max="14599" width="10.42578125" style="2" customWidth="1"/>
    <col min="14600" max="14844" width="9.42578125" style="2"/>
    <col min="14845" max="14845" width="44.42578125" style="2" customWidth="1"/>
    <col min="14846" max="14846" width="0" style="2" hidden="1" customWidth="1"/>
    <col min="14847" max="14849" width="10.42578125" style="2" customWidth="1"/>
    <col min="14850" max="14850" width="11" style="2" customWidth="1"/>
    <col min="14851" max="14855" width="10.42578125" style="2" customWidth="1"/>
    <col min="14856" max="15100" width="9.42578125" style="2"/>
    <col min="15101" max="15101" width="44.42578125" style="2" customWidth="1"/>
    <col min="15102" max="15102" width="0" style="2" hidden="1" customWidth="1"/>
    <col min="15103" max="15105" width="10.42578125" style="2" customWidth="1"/>
    <col min="15106" max="15106" width="11" style="2" customWidth="1"/>
    <col min="15107" max="15111" width="10.42578125" style="2" customWidth="1"/>
    <col min="15112" max="15356" width="9.42578125" style="2"/>
    <col min="15357" max="15357" width="44.42578125" style="2" customWidth="1"/>
    <col min="15358" max="15358" width="0" style="2" hidden="1" customWidth="1"/>
    <col min="15359" max="15361" width="10.42578125" style="2" customWidth="1"/>
    <col min="15362" max="15362" width="11" style="2" customWidth="1"/>
    <col min="15363" max="15367" width="10.42578125" style="2" customWidth="1"/>
    <col min="15368" max="15612" width="9.42578125" style="2"/>
    <col min="15613" max="15613" width="44.42578125" style="2" customWidth="1"/>
    <col min="15614" max="15614" width="0" style="2" hidden="1" customWidth="1"/>
    <col min="15615" max="15617" width="10.42578125" style="2" customWidth="1"/>
    <col min="15618" max="15618" width="11" style="2" customWidth="1"/>
    <col min="15619" max="15623" width="10.42578125" style="2" customWidth="1"/>
    <col min="15624" max="15868" width="9.42578125" style="2"/>
    <col min="15869" max="15869" width="44.42578125" style="2" customWidth="1"/>
    <col min="15870" max="15870" width="0" style="2" hidden="1" customWidth="1"/>
    <col min="15871" max="15873" width="10.42578125" style="2" customWidth="1"/>
    <col min="15874" max="15874" width="11" style="2" customWidth="1"/>
    <col min="15875" max="15879" width="10.42578125" style="2" customWidth="1"/>
    <col min="15880" max="16124" width="9.42578125" style="2"/>
    <col min="16125" max="16125" width="44.42578125" style="2" customWidth="1"/>
    <col min="16126" max="16126" width="0" style="2" hidden="1" customWidth="1"/>
    <col min="16127" max="16129" width="10.42578125" style="2" customWidth="1"/>
    <col min="16130" max="16130" width="11" style="2" customWidth="1"/>
    <col min="16131" max="16135" width="10.42578125" style="2" customWidth="1"/>
    <col min="16136" max="16382" width="9.42578125" style="2"/>
    <col min="16383" max="16384" width="9.42578125" style="2" customWidth="1"/>
  </cols>
  <sheetData>
    <row r="1" spans="1:20">
      <c r="A1" s="7"/>
      <c r="B1" s="7"/>
      <c r="C1" s="7"/>
      <c r="D1" s="7"/>
      <c r="E1" s="7"/>
      <c r="F1" s="7"/>
      <c r="G1" s="7"/>
      <c r="H1" s="7"/>
      <c r="I1" s="7"/>
      <c r="K1" s="7"/>
    </row>
    <row r="2" spans="1:20" ht="18">
      <c r="A2" s="501" t="s">
        <v>251</v>
      </c>
      <c r="B2" s="501"/>
      <c r="C2" s="501"/>
      <c r="D2" s="501"/>
      <c r="E2" s="501"/>
      <c r="F2" s="501"/>
      <c r="G2" s="501"/>
      <c r="H2" s="501"/>
      <c r="I2" s="501"/>
      <c r="L2" s="140"/>
      <c r="M2" s="140"/>
      <c r="N2" s="140"/>
      <c r="O2" s="140"/>
      <c r="P2" s="140"/>
      <c r="Q2" s="140"/>
      <c r="R2" s="140"/>
      <c r="S2" s="140"/>
      <c r="T2" s="140"/>
    </row>
    <row r="3" spans="1:20" ht="13.5" thickBot="1">
      <c r="L3" s="138"/>
      <c r="M3" s="140"/>
      <c r="N3" s="140"/>
      <c r="O3" s="140"/>
      <c r="P3" s="140"/>
      <c r="Q3" s="140"/>
      <c r="R3" s="140"/>
      <c r="S3" s="140"/>
      <c r="T3" s="140"/>
    </row>
    <row r="4" spans="1:20" ht="25.5">
      <c r="A4" s="128"/>
      <c r="B4" s="128"/>
      <c r="C4" s="128"/>
      <c r="D4" s="128"/>
      <c r="E4" s="129"/>
      <c r="F4" s="130"/>
      <c r="G4" s="130"/>
      <c r="H4" s="130"/>
      <c r="I4" s="130"/>
      <c r="J4" s="130" t="s">
        <v>301</v>
      </c>
      <c r="K4" s="130" t="s">
        <v>302</v>
      </c>
      <c r="L4" s="130" t="s">
        <v>301</v>
      </c>
      <c r="M4" s="130" t="s">
        <v>303</v>
      </c>
      <c r="N4" s="139"/>
      <c r="O4" s="138"/>
      <c r="P4" s="141"/>
      <c r="Q4" s="138"/>
      <c r="R4" s="141"/>
      <c r="S4" s="138"/>
      <c r="T4" s="141"/>
    </row>
    <row r="5" spans="1:20">
      <c r="A5" s="131"/>
      <c r="B5" s="132">
        <v>2010</v>
      </c>
      <c r="C5" s="132">
        <v>2011</v>
      </c>
      <c r="D5" s="132">
        <v>2012</v>
      </c>
      <c r="E5" s="132">
        <v>2013</v>
      </c>
      <c r="F5" s="132">
        <v>2014</v>
      </c>
      <c r="G5" s="132">
        <v>2015</v>
      </c>
      <c r="H5" s="132">
        <v>2016</v>
      </c>
      <c r="I5" s="132">
        <v>2017</v>
      </c>
      <c r="J5" s="132">
        <v>2017</v>
      </c>
      <c r="K5" s="132">
        <v>2017</v>
      </c>
      <c r="L5" s="132">
        <v>2018</v>
      </c>
      <c r="M5" s="132">
        <v>2018</v>
      </c>
      <c r="N5" s="139"/>
      <c r="O5" s="139"/>
      <c r="P5" s="138"/>
      <c r="Q5" s="139"/>
      <c r="R5" s="138"/>
      <c r="S5" s="139"/>
      <c r="T5" s="138"/>
    </row>
    <row r="6" spans="1:20">
      <c r="A6" s="8" t="s">
        <v>129</v>
      </c>
      <c r="B6" s="354">
        <v>-3.016</v>
      </c>
      <c r="C6" s="354">
        <v>-10.233000000000001</v>
      </c>
      <c r="D6" s="354">
        <v>-14.335000000000001</v>
      </c>
      <c r="E6" s="355">
        <v>-16.518000000000001</v>
      </c>
      <c r="F6" s="355">
        <v>-4.5960000000000001</v>
      </c>
      <c r="G6" s="355">
        <v>1.6160000000000001</v>
      </c>
      <c r="H6" s="355">
        <v>-1.34</v>
      </c>
      <c r="I6" s="355">
        <v>-2.0880000000000001</v>
      </c>
      <c r="J6" s="355">
        <v>-0.13300000000000001</v>
      </c>
      <c r="K6" s="355">
        <v>0.152</v>
      </c>
      <c r="L6" s="355">
        <v>8.9999999999999993E-3</v>
      </c>
      <c r="M6" s="355">
        <v>0.128</v>
      </c>
      <c r="N6" s="140"/>
      <c r="O6" s="140"/>
      <c r="P6" s="140"/>
      <c r="Q6" s="140"/>
      <c r="R6" s="140"/>
      <c r="S6" s="140"/>
      <c r="T6" s="140"/>
    </row>
    <row r="7" spans="1:20">
      <c r="A7" s="133" t="s">
        <v>130</v>
      </c>
      <c r="B7" s="356">
        <v>65.626000000000005</v>
      </c>
      <c r="C7" s="356">
        <v>83.652000000000001</v>
      </c>
      <c r="D7" s="356">
        <v>86.516000000000005</v>
      </c>
      <c r="E7" s="356">
        <v>81.718999999999994</v>
      </c>
      <c r="F7" s="356">
        <v>65.436000000000007</v>
      </c>
      <c r="G7" s="356">
        <v>47.862000000000002</v>
      </c>
      <c r="H7" s="356">
        <v>46.008000000000003</v>
      </c>
      <c r="I7" s="356">
        <v>53.776000000000003</v>
      </c>
      <c r="J7" s="356">
        <v>3.9769999999999999</v>
      </c>
      <c r="K7" s="356">
        <v>7.774</v>
      </c>
      <c r="L7" s="356">
        <v>4.4160000000000004</v>
      </c>
      <c r="M7" s="356">
        <v>8.9440000000000008</v>
      </c>
      <c r="N7" s="140"/>
      <c r="O7" s="140"/>
      <c r="P7" s="140"/>
      <c r="Q7" s="140"/>
      <c r="R7" s="140"/>
      <c r="S7" s="140"/>
      <c r="T7" s="140"/>
    </row>
    <row r="8" spans="1:20">
      <c r="A8" s="9" t="s">
        <v>131</v>
      </c>
      <c r="B8" s="357">
        <v>69.608000000000004</v>
      </c>
      <c r="C8" s="357">
        <v>93.796999999999997</v>
      </c>
      <c r="D8" s="357">
        <v>100.86199999999999</v>
      </c>
      <c r="E8" s="357">
        <v>97.352999999999994</v>
      </c>
      <c r="F8" s="358">
        <v>70.042000000000002</v>
      </c>
      <c r="G8" s="358">
        <v>50.223999999999997</v>
      </c>
      <c r="H8" s="358">
        <v>52.460999999999999</v>
      </c>
      <c r="I8" s="358">
        <v>62.386000000000003</v>
      </c>
      <c r="J8" s="358">
        <v>4.6390000000000002</v>
      </c>
      <c r="K8" s="358">
        <v>8.5939999999999994</v>
      </c>
      <c r="L8" s="358">
        <v>5.056</v>
      </c>
      <c r="M8" s="358">
        <v>10.051</v>
      </c>
      <c r="N8" s="140"/>
      <c r="O8" s="140"/>
      <c r="P8" s="140"/>
      <c r="Q8" s="140"/>
      <c r="R8" s="140"/>
      <c r="S8" s="140"/>
      <c r="T8" s="140"/>
    </row>
    <row r="9" spans="1:20">
      <c r="A9" s="133" t="s">
        <v>132</v>
      </c>
      <c r="B9" s="359">
        <v>47.298999999999999</v>
      </c>
      <c r="C9" s="359">
        <v>62.383000000000003</v>
      </c>
      <c r="D9" s="359">
        <v>64.427000000000007</v>
      </c>
      <c r="E9" s="359">
        <v>59.106000000000002</v>
      </c>
      <c r="F9" s="359">
        <v>50.552</v>
      </c>
      <c r="G9" s="359">
        <v>35.42</v>
      </c>
      <c r="H9" s="359">
        <v>33.56</v>
      </c>
      <c r="I9" s="359">
        <v>39.689</v>
      </c>
      <c r="J9" s="359">
        <v>2.9790000000000001</v>
      </c>
      <c r="K9" s="359">
        <v>5.7590000000000003</v>
      </c>
      <c r="L9" s="359">
        <v>3.2959999999999998</v>
      </c>
      <c r="M9" s="359">
        <v>6.7169999999999996</v>
      </c>
    </row>
    <row r="10" spans="1:20">
      <c r="A10" s="26" t="s">
        <v>133</v>
      </c>
      <c r="B10" s="360">
        <v>14.428891976999999</v>
      </c>
      <c r="C10" s="360">
        <v>18.282189051</v>
      </c>
      <c r="D10" s="360">
        <v>15.019202219</v>
      </c>
      <c r="E10" s="361">
        <v>13.995690250000001</v>
      </c>
      <c r="F10" s="362">
        <v>12.673965292</v>
      </c>
      <c r="G10" s="360">
        <v>7.8331168478100004</v>
      </c>
      <c r="H10" s="360">
        <v>7.0718315994000003</v>
      </c>
      <c r="I10" s="360">
        <v>8.5095089763900003</v>
      </c>
      <c r="J10" s="360">
        <v>0.68113909900000003</v>
      </c>
      <c r="K10" s="360">
        <v>1.3233776283900001</v>
      </c>
      <c r="L10" s="360">
        <v>0.83323108411000002</v>
      </c>
      <c r="M10" s="360">
        <v>1.6983160209699899</v>
      </c>
    </row>
    <row r="11" spans="1:20">
      <c r="A11" s="134" t="s">
        <v>134</v>
      </c>
      <c r="B11" s="363">
        <v>26.903095928839999</v>
      </c>
      <c r="C11" s="363">
        <v>27.510229603999999</v>
      </c>
      <c r="D11" s="363">
        <v>25.422750106999999</v>
      </c>
      <c r="E11" s="363">
        <v>26.376581744999999</v>
      </c>
      <c r="F11" s="363">
        <v>24.461779490000001</v>
      </c>
      <c r="G11" s="363">
        <v>21.257000000000001</v>
      </c>
      <c r="H11" s="363">
        <v>21.387601232000002</v>
      </c>
      <c r="I11" s="363">
        <v>18.336474185829999</v>
      </c>
      <c r="J11" s="363">
        <v>1.494076956</v>
      </c>
      <c r="K11" s="363">
        <v>3.0526161188300001</v>
      </c>
      <c r="L11" s="363">
        <v>1.6476820000000001</v>
      </c>
      <c r="M11" s="363">
        <v>3.390377</v>
      </c>
    </row>
    <row r="12" spans="1:20">
      <c r="A12" s="26" t="s">
        <v>135</v>
      </c>
      <c r="B12" s="364">
        <v>541.14616821582649</v>
      </c>
      <c r="C12" s="364">
        <v>667.85998684583467</v>
      </c>
      <c r="D12" s="364">
        <v>590.77802974842416</v>
      </c>
      <c r="E12" s="362">
        <v>530.61046292145318</v>
      </c>
      <c r="F12" s="362">
        <v>518.11297281872442</v>
      </c>
      <c r="G12" s="362">
        <v>368.49587654937199</v>
      </c>
      <c r="H12" s="362">
        <v>330.65099366165327</v>
      </c>
      <c r="I12" s="362">
        <v>464.07553001470433</v>
      </c>
      <c r="J12" s="362">
        <v>455.89291519733473</v>
      </c>
      <c r="K12" s="362">
        <v>433.52245315969219</v>
      </c>
      <c r="L12" s="362">
        <v>505.69896625076927</v>
      </c>
      <c r="M12" s="362">
        <v>500.92246997015076</v>
      </c>
    </row>
    <row r="13" spans="1:20">
      <c r="A13" s="134" t="s">
        <v>136</v>
      </c>
      <c r="B13" s="365">
        <v>42.679392218829349</v>
      </c>
      <c r="C13" s="365">
        <v>26.705426030926333</v>
      </c>
      <c r="D13" s="365">
        <v>-17.847900067642712</v>
      </c>
      <c r="E13" s="365">
        <v>-6.8146893162221858</v>
      </c>
      <c r="F13" s="365">
        <v>-9.4437997297060861</v>
      </c>
      <c r="G13" s="365">
        <v>-38.195216198403322</v>
      </c>
      <c r="H13" s="365">
        <v>-9.7188036793150019</v>
      </c>
      <c r="I13" s="365">
        <v>20.329632525638445</v>
      </c>
      <c r="J13" s="365">
        <v>29.36621874040075</v>
      </c>
      <c r="K13" s="365">
        <v>48.380849498567379</v>
      </c>
      <c r="L13" s="365">
        <v>22.329063965538086</v>
      </c>
      <c r="M13" s="365">
        <v>28.331927677827217</v>
      </c>
    </row>
    <row r="14" spans="1:20">
      <c r="A14" s="26" t="s">
        <v>137</v>
      </c>
      <c r="B14" s="364">
        <v>5.797102773981976</v>
      </c>
      <c r="C14" s="364">
        <v>2.2567427807041156</v>
      </c>
      <c r="D14" s="364">
        <v>-7.5880119033847677</v>
      </c>
      <c r="E14" s="362">
        <v>3.7518822078079097</v>
      </c>
      <c r="F14" s="362">
        <v>-7.2594784021359118</v>
      </c>
      <c r="G14" s="362">
        <v>-13.101170711272729</v>
      </c>
      <c r="H14" s="362">
        <v>0.16891133258660762</v>
      </c>
      <c r="I14" s="362">
        <v>-14.265868402319558</v>
      </c>
      <c r="J14" s="362">
        <v>-24.952334830606169</v>
      </c>
      <c r="K14" s="362">
        <v>-7.6298455844214796</v>
      </c>
      <c r="L14" s="362">
        <v>10.280932543878961</v>
      </c>
      <c r="M14" s="362">
        <v>11.064636627138569</v>
      </c>
    </row>
    <row r="15" spans="1:20">
      <c r="A15" s="134" t="s">
        <v>138</v>
      </c>
      <c r="B15" s="365">
        <v>34.861341641500559</v>
      </c>
      <c r="C15" s="365">
        <v>23.415821098352609</v>
      </c>
      <c r="D15" s="365">
        <v>-11.541634267004483</v>
      </c>
      <c r="E15" s="365">
        <v>-10.1844624879826</v>
      </c>
      <c r="F15" s="365">
        <v>-2.3553041215809429</v>
      </c>
      <c r="G15" s="365">
        <v>-28.877311343003171</v>
      </c>
      <c r="H15" s="365">
        <v>-9.8710417038194933</v>
      </c>
      <c r="I15" s="365">
        <v>40.352074819282336</v>
      </c>
      <c r="J15" s="365">
        <v>72.378738830051276</v>
      </c>
      <c r="K15" s="365">
        <v>60.637221446002563</v>
      </c>
      <c r="L15" s="365">
        <v>10.924945177504153</v>
      </c>
      <c r="M15" s="365">
        <v>15.547064821953782</v>
      </c>
    </row>
    <row r="16" spans="1:20">
      <c r="A16" s="26" t="s">
        <v>139</v>
      </c>
      <c r="B16" s="358">
        <v>2.4670606669999997</v>
      </c>
      <c r="C16" s="358">
        <v>3.6172122110000005</v>
      </c>
      <c r="D16" s="358">
        <v>6.9998710539999989</v>
      </c>
      <c r="E16" s="366">
        <v>6.3713256890000007</v>
      </c>
      <c r="F16" s="366">
        <v>6.5439999999999996</v>
      </c>
      <c r="G16" s="358">
        <v>6.0566494342499997</v>
      </c>
      <c r="H16" s="358">
        <v>6.0739152781100003</v>
      </c>
      <c r="I16" s="358">
        <v>6.5016046461499997</v>
      </c>
      <c r="J16" s="358">
        <v>0.44334915899999999</v>
      </c>
      <c r="K16" s="358">
        <v>1.0087726101500001</v>
      </c>
      <c r="L16" s="358">
        <v>0.50225189333999998</v>
      </c>
      <c r="M16" s="358">
        <v>0.99240901516000002</v>
      </c>
    </row>
    <row r="17" spans="1:13">
      <c r="A17" s="134" t="s">
        <v>134</v>
      </c>
      <c r="B17" s="365">
        <v>13.905363301000001</v>
      </c>
      <c r="C17" s="365">
        <v>14.097614675999999</v>
      </c>
      <c r="D17" s="365">
        <v>26.980016645999999</v>
      </c>
      <c r="E17" s="365">
        <v>27.029030922</v>
      </c>
      <c r="F17" s="365">
        <v>32.58087352023</v>
      </c>
      <c r="G17" s="365">
        <v>37.423610397000004</v>
      </c>
      <c r="H17" s="365">
        <v>40.249024585000001</v>
      </c>
      <c r="I17" s="365">
        <v>41.827051002170002</v>
      </c>
      <c r="J17" s="365">
        <v>2.8659968789999999</v>
      </c>
      <c r="K17" s="365">
        <v>6.5884188011699996</v>
      </c>
      <c r="L17" s="365">
        <v>3.1492689999999999</v>
      </c>
      <c r="M17" s="365">
        <v>6.2720279999999997</v>
      </c>
    </row>
    <row r="18" spans="1:13">
      <c r="A18" s="26" t="s">
        <v>135</v>
      </c>
      <c r="B18" s="364">
        <v>177.41792239420178</v>
      </c>
      <c r="C18" s="364">
        <v>256.58327980534182</v>
      </c>
      <c r="D18" s="364">
        <v>259.44650612503551</v>
      </c>
      <c r="E18" s="362">
        <v>235.72157312580993</v>
      </c>
      <c r="F18" s="362">
        <v>200.85403775121995</v>
      </c>
      <c r="G18" s="362">
        <v>161.84032940700772</v>
      </c>
      <c r="H18" s="362">
        <v>150.90838450712732</v>
      </c>
      <c r="I18" s="362">
        <v>155.4401873996016</v>
      </c>
      <c r="J18" s="362">
        <v>154.69282686542661</v>
      </c>
      <c r="K18" s="362">
        <v>153.11300641223019</v>
      </c>
      <c r="L18" s="362">
        <v>159.48205546747516</v>
      </c>
      <c r="M18" s="362">
        <v>158.22777180841669</v>
      </c>
    </row>
    <row r="19" spans="1:13">
      <c r="A19" s="133" t="s">
        <v>140</v>
      </c>
      <c r="B19" s="359">
        <v>56.896000000000001</v>
      </c>
      <c r="C19" s="359">
        <v>80.414000000000001</v>
      </c>
      <c r="D19" s="359">
        <v>86.272999999999996</v>
      </c>
      <c r="E19" s="359">
        <v>81.233999999999995</v>
      </c>
      <c r="F19" s="359">
        <v>57.68</v>
      </c>
      <c r="G19" s="359">
        <v>38.875</v>
      </c>
      <c r="H19" s="359">
        <v>40.502000000000002</v>
      </c>
      <c r="I19" s="359">
        <v>49.061</v>
      </c>
      <c r="J19" s="359">
        <v>3.6789999999999998</v>
      </c>
      <c r="K19" s="359">
        <v>6.7009999999999996</v>
      </c>
      <c r="L19" s="359">
        <v>4.0289999999999999</v>
      </c>
      <c r="M19" s="359">
        <v>7.9770000000000003</v>
      </c>
    </row>
    <row r="20" spans="1:13">
      <c r="A20" s="27" t="s">
        <v>249</v>
      </c>
      <c r="B20" s="354">
        <v>-7.859</v>
      </c>
      <c r="C20" s="354">
        <v>-7.6769999999999996</v>
      </c>
      <c r="D20" s="354">
        <v>-10.119999999999999</v>
      </c>
      <c r="E20" s="354">
        <v>-18.600999999999999</v>
      </c>
      <c r="F20" s="355">
        <v>9.1110000000000007</v>
      </c>
      <c r="G20" s="355">
        <v>1.2230000000000001</v>
      </c>
      <c r="H20" s="355">
        <v>-2.5939999999999999</v>
      </c>
      <c r="I20" s="355">
        <v>-4.6580000000000004</v>
      </c>
      <c r="J20" s="355">
        <v>-0.10199999999999999</v>
      </c>
      <c r="K20" s="355">
        <v>0.38600000000000001</v>
      </c>
      <c r="L20" s="355">
        <v>-0.24299999999999999</v>
      </c>
      <c r="M20" s="355">
        <v>0.32500000000000001</v>
      </c>
    </row>
    <row r="21" spans="1:13">
      <c r="A21" s="133" t="s">
        <v>141</v>
      </c>
      <c r="B21" s="356">
        <v>-5.7590000000000003</v>
      </c>
      <c r="C21" s="356">
        <v>-7.0149999999999997</v>
      </c>
      <c r="D21" s="356">
        <v>-7.1950000000000003</v>
      </c>
      <c r="E21" s="356">
        <v>-4.0789999999999997</v>
      </c>
      <c r="F21" s="356">
        <v>-0.29899999999999999</v>
      </c>
      <c r="G21" s="356">
        <v>-3.012</v>
      </c>
      <c r="H21" s="356">
        <v>-3.2679999999999998</v>
      </c>
      <c r="I21" s="356">
        <v>-2.194</v>
      </c>
      <c r="J21" s="356">
        <v>-0.187</v>
      </c>
      <c r="K21" s="356">
        <v>-0.28299999999999997</v>
      </c>
      <c r="L21" s="356">
        <v>-0.111</v>
      </c>
      <c r="M21" s="356">
        <v>-0.191</v>
      </c>
    </row>
    <row r="22" spans="1:13">
      <c r="A22" s="28" t="s">
        <v>142</v>
      </c>
      <c r="B22" s="358">
        <v>-5.6</v>
      </c>
      <c r="C22" s="358">
        <v>-11.407999999999999</v>
      </c>
      <c r="D22" s="358">
        <v>-7.9610000000000003</v>
      </c>
      <c r="E22" s="358">
        <v>-2.6909999999999998</v>
      </c>
      <c r="F22" s="358">
        <v>3.452</v>
      </c>
      <c r="G22" s="358">
        <v>-0.16800000000000001</v>
      </c>
      <c r="H22" s="358">
        <v>-2.722</v>
      </c>
      <c r="I22" s="358">
        <v>0.59899999999999998</v>
      </c>
      <c r="J22" s="358">
        <v>1.4E-2</v>
      </c>
      <c r="K22" s="358">
        <v>0.18</v>
      </c>
      <c r="L22" s="358">
        <v>-0.14599999999999999</v>
      </c>
      <c r="M22" s="358">
        <v>-0.16300000000000001</v>
      </c>
    </row>
    <row r="23" spans="1:13">
      <c r="A23" s="135" t="s">
        <v>143</v>
      </c>
      <c r="B23" s="359">
        <v>5.0309999999999997</v>
      </c>
      <c r="C23" s="359">
        <v>-2.4550000000000001</v>
      </c>
      <c r="D23" s="359">
        <v>-4.1749999999999998</v>
      </c>
      <c r="E23" s="359">
        <v>2.0230000000000001</v>
      </c>
      <c r="F23" s="359">
        <v>-13.307</v>
      </c>
      <c r="G23" s="359">
        <v>0.84899999999999998</v>
      </c>
      <c r="H23" s="359">
        <v>1.3460000000000001</v>
      </c>
      <c r="I23" s="359">
        <v>2.5659999999999998</v>
      </c>
      <c r="J23" s="359">
        <v>-2.7E-2</v>
      </c>
      <c r="K23" s="359">
        <v>-0.22900000000000001</v>
      </c>
      <c r="L23" s="359">
        <v>0.252</v>
      </c>
      <c r="M23" s="359">
        <v>-0.19700000000000001</v>
      </c>
    </row>
    <row r="24" spans="1:13">
      <c r="A24" s="29" t="s">
        <v>144</v>
      </c>
      <c r="B24" s="358">
        <v>3.4289999999999998</v>
      </c>
      <c r="C24" s="358">
        <v>0</v>
      </c>
      <c r="D24" s="358">
        <v>-3.419</v>
      </c>
      <c r="E24" s="366">
        <v>-5.5750000000000002</v>
      </c>
      <c r="F24" s="366">
        <v>0.90300000000000002</v>
      </c>
      <c r="G24" s="358">
        <v>5.1669999999999998</v>
      </c>
      <c r="H24" s="366">
        <v>1.002</v>
      </c>
      <c r="I24" s="366">
        <v>0.107</v>
      </c>
      <c r="J24" s="366">
        <v>0</v>
      </c>
      <c r="K24" s="366">
        <v>0</v>
      </c>
      <c r="L24" s="366">
        <v>-0.375</v>
      </c>
      <c r="M24" s="366">
        <v>-0.375</v>
      </c>
    </row>
    <row r="25" spans="1:13" ht="25.5">
      <c r="A25" s="136" t="s">
        <v>272</v>
      </c>
      <c r="B25" s="367">
        <v>8.4599999999999991</v>
      </c>
      <c r="C25" s="367">
        <v>-2.4550000000000001</v>
      </c>
      <c r="D25" s="367">
        <v>-7.5939999999999994</v>
      </c>
      <c r="E25" s="367">
        <v>-3.552</v>
      </c>
      <c r="F25" s="367">
        <v>-12.404</v>
      </c>
      <c r="G25" s="367">
        <v>6.016</v>
      </c>
      <c r="H25" s="367">
        <v>2.3479999999999999</v>
      </c>
      <c r="I25" s="367">
        <v>2.673</v>
      </c>
      <c r="J25" s="368">
        <v>-2.7E-2</v>
      </c>
      <c r="K25" s="367">
        <v>-0.22900000000000001</v>
      </c>
      <c r="L25" s="368">
        <v>-0.123</v>
      </c>
      <c r="M25" s="367">
        <v>-0.57200000000000006</v>
      </c>
    </row>
    <row r="26" spans="1:13" s="7" customFormat="1">
      <c r="A26" s="83"/>
      <c r="B26" s="369"/>
      <c r="C26" s="369"/>
      <c r="D26" s="369"/>
      <c r="E26" s="369"/>
      <c r="F26" s="370"/>
      <c r="G26" s="370"/>
      <c r="H26" s="370"/>
      <c r="I26" s="370"/>
      <c r="J26" s="371"/>
      <c r="K26" s="370"/>
      <c r="L26" s="371"/>
      <c r="M26" s="370"/>
    </row>
    <row r="27" spans="1:13" s="7" customFormat="1">
      <c r="A27" s="135" t="s">
        <v>145</v>
      </c>
      <c r="B27" s="359">
        <v>-2.1349351571207746</v>
      </c>
      <c r="C27" s="359">
        <v>-6.0443600136302029</v>
      </c>
      <c r="D27" s="359">
        <v>-7.8510545118927029</v>
      </c>
      <c r="E27" s="359">
        <v>-8.6709259346825558</v>
      </c>
      <c r="F27" s="359">
        <v>-3.4167582116107975</v>
      </c>
      <c r="G27" s="359">
        <v>1.7808717327263588</v>
      </c>
      <c r="H27" s="359">
        <v>-1.4362881805548211</v>
      </c>
      <c r="I27" s="359">
        <v>-1.8597765325215398</v>
      </c>
      <c r="J27" s="359">
        <v>-2.0076478930466357</v>
      </c>
      <c r="K27" s="359">
        <v>1.1515096811516921</v>
      </c>
      <c r="L27" s="359">
        <v>0.11166184681996083</v>
      </c>
      <c r="M27" s="359">
        <v>0.80489566472778384</v>
      </c>
    </row>
    <row r="28" spans="1:13" s="7" customFormat="1" ht="12.75" customHeight="1">
      <c r="A28" s="9" t="s">
        <v>146</v>
      </c>
      <c r="B28" s="357">
        <v>46.454660020294412</v>
      </c>
      <c r="C28" s="357">
        <v>49.41100399298287</v>
      </c>
      <c r="D28" s="357">
        <v>47.383455329676252</v>
      </c>
      <c r="E28" s="357">
        <v>42.897408672740262</v>
      </c>
      <c r="F28" s="372">
        <v>48.64642957679812</v>
      </c>
      <c r="G28" s="372">
        <v>52.745100786973381</v>
      </c>
      <c r="H28" s="372">
        <v>49.313990008183737</v>
      </c>
      <c r="I28" s="372">
        <v>47.89815268816011</v>
      </c>
      <c r="J28" s="372">
        <v>60.033200531176455</v>
      </c>
      <c r="K28" s="372">
        <v>58.893659613639826</v>
      </c>
      <c r="L28" s="372">
        <v>54.788746172994124</v>
      </c>
      <c r="M28" s="372">
        <v>56.242084572853898</v>
      </c>
    </row>
    <row r="29" spans="1:13" s="7" customFormat="1" ht="12.75" customHeight="1">
      <c r="A29" s="133" t="s">
        <v>147</v>
      </c>
      <c r="B29" s="356">
        <v>49.273397353071253</v>
      </c>
      <c r="C29" s="356">
        <v>55.403384755054439</v>
      </c>
      <c r="D29" s="356">
        <v>55.24053436892374</v>
      </c>
      <c r="E29" s="356">
        <v>51.104289412710422</v>
      </c>
      <c r="F29" s="356">
        <v>52.07062198817308</v>
      </c>
      <c r="G29" s="356">
        <v>55.348082861663748</v>
      </c>
      <c r="H29" s="356">
        <v>56.230682268721246</v>
      </c>
      <c r="I29" s="356">
        <v>55.567058792092325</v>
      </c>
      <c r="J29" s="356">
        <v>70.02615470558905</v>
      </c>
      <c r="K29" s="356">
        <v>65.105751314589739</v>
      </c>
      <c r="L29" s="356">
        <v>62.729144169080229</v>
      </c>
      <c r="M29" s="356">
        <v>63.203174423273083</v>
      </c>
    </row>
    <row r="30" spans="1:13" s="7" customFormat="1">
      <c r="A30" s="84" t="s">
        <v>250</v>
      </c>
      <c r="B30" s="357">
        <v>-5.563148342112787</v>
      </c>
      <c r="C30" s="357">
        <v>-4.5345990251772763</v>
      </c>
      <c r="D30" s="357">
        <v>-5.5425651664007081</v>
      </c>
      <c r="E30" s="357">
        <v>-9.7643717950738704</v>
      </c>
      <c r="F30" s="372">
        <v>6.7732994051318496</v>
      </c>
      <c r="G30" s="372">
        <v>1.3477760700026835</v>
      </c>
      <c r="H30" s="372">
        <v>-2.780396671909855</v>
      </c>
      <c r="I30" s="372">
        <v>-4.148869295251596</v>
      </c>
      <c r="J30" s="372">
        <v>-1.5396998879004273</v>
      </c>
      <c r="K30" s="372">
        <v>2.9242285323983759</v>
      </c>
      <c r="L30" s="372">
        <v>-3.0148698641389426</v>
      </c>
      <c r="M30" s="372">
        <v>2.0436803987228886</v>
      </c>
    </row>
    <row r="31" spans="1:13" s="7" customFormat="1">
      <c r="A31" s="133" t="s">
        <v>148</v>
      </c>
      <c r="B31" s="356">
        <v>-4.0766218732952719</v>
      </c>
      <c r="C31" s="356">
        <v>-4.1435732918612205</v>
      </c>
      <c r="D31" s="356">
        <v>-3.9405885743333102</v>
      </c>
      <c r="E31" s="356">
        <v>-2.141222114515688</v>
      </c>
      <c r="F31" s="356">
        <v>-0.22228257294857015</v>
      </c>
      <c r="G31" s="356">
        <v>-3.3192980562944259</v>
      </c>
      <c r="H31" s="356">
        <v>-3.5028281895919067</v>
      </c>
      <c r="I31" s="356">
        <v>-1.9541904752644912</v>
      </c>
      <c r="J31" s="356">
        <v>-2.8227831278174498</v>
      </c>
      <c r="K31" s="356">
        <v>-2.1439292089863735</v>
      </c>
      <c r="L31" s="356">
        <v>-1.3771627774461837</v>
      </c>
      <c r="M31" s="356">
        <v>-1.2010552497109899</v>
      </c>
    </row>
    <row r="32" spans="1:13" s="7" customFormat="1">
      <c r="A32" s="85" t="s">
        <v>149</v>
      </c>
      <c r="B32" s="373">
        <v>3.5612926974385331</v>
      </c>
      <c r="C32" s="373">
        <v>-1.4501029838231356</v>
      </c>
      <c r="D32" s="373">
        <v>-2.2865819732927823</v>
      </c>
      <c r="E32" s="373">
        <v>1.061949580207217</v>
      </c>
      <c r="F32" s="374">
        <v>-9.8926896261759971</v>
      </c>
      <c r="G32" s="374">
        <v>0.93561887443358815</v>
      </c>
      <c r="H32" s="374">
        <v>1.4427193216617831</v>
      </c>
      <c r="I32" s="374">
        <v>2.2855299724378688</v>
      </c>
      <c r="J32" s="374">
        <v>-0.40756761738540725</v>
      </c>
      <c r="K32" s="374">
        <v>-1.7348402433140622</v>
      </c>
      <c r="L32" s="374">
        <v>3.1265317109589037</v>
      </c>
      <c r="M32" s="374">
        <v>-1.2387847339951048</v>
      </c>
    </row>
    <row r="33" spans="1:13" s="7" customFormat="1">
      <c r="A33" s="133"/>
      <c r="B33" s="375"/>
      <c r="C33" s="375"/>
      <c r="D33" s="375"/>
      <c r="E33" s="375"/>
      <c r="F33" s="375"/>
      <c r="G33" s="375"/>
      <c r="H33" s="375"/>
      <c r="I33" s="375"/>
      <c r="J33" s="375"/>
      <c r="K33" s="375"/>
      <c r="L33" s="375"/>
      <c r="M33" s="375"/>
    </row>
    <row r="34" spans="1:13" s="7" customFormat="1" ht="12.75" customHeight="1">
      <c r="A34" s="86" t="s">
        <v>150</v>
      </c>
      <c r="B34" s="357">
        <v>27.373835299186737</v>
      </c>
      <c r="C34" s="357">
        <v>31.890737647730418</v>
      </c>
      <c r="D34" s="357">
        <v>3.2765336710321833</v>
      </c>
      <c r="E34" s="357">
        <v>-8.2589597528986332</v>
      </c>
      <c r="F34" s="366">
        <v>-14.472303996210201</v>
      </c>
      <c r="G34" s="366">
        <v>-29.933533786991617</v>
      </c>
      <c r="H34" s="366">
        <v>-5.2512704686617724</v>
      </c>
      <c r="I34" s="366">
        <v>18.262812872467226</v>
      </c>
      <c r="J34" s="366">
        <v>21.542227662178703</v>
      </c>
      <c r="K34" s="366">
        <v>34.618980832164567</v>
      </c>
      <c r="L34" s="366">
        <v>10.641154749916071</v>
      </c>
      <c r="M34" s="366">
        <v>16.634832436186841</v>
      </c>
    </row>
    <row r="35" spans="1:13" s="7" customFormat="1" ht="12.75" customHeight="1">
      <c r="A35" s="143" t="s">
        <v>151</v>
      </c>
      <c r="B35" s="376">
        <v>33.945429291145786</v>
      </c>
      <c r="C35" s="376">
        <v>41.335067491563535</v>
      </c>
      <c r="D35" s="376">
        <v>7.2860447185813371</v>
      </c>
      <c r="E35" s="376">
        <v>-5.8407613042319184</v>
      </c>
      <c r="F35" s="376">
        <v>-28.995248295048867</v>
      </c>
      <c r="G35" s="376">
        <v>-32.602288488210817</v>
      </c>
      <c r="H35" s="376">
        <v>4.1852090032154399</v>
      </c>
      <c r="I35" s="376">
        <v>21.132289763468481</v>
      </c>
      <c r="J35" s="377">
        <v>14.574898785425106</v>
      </c>
      <c r="K35" s="376">
        <v>19.00195347185225</v>
      </c>
      <c r="L35" s="377">
        <v>9.5134547431367178</v>
      </c>
      <c r="M35" s="376">
        <v>19.041934039695562</v>
      </c>
    </row>
    <row r="36" spans="1:13" s="7" customFormat="1">
      <c r="A36" s="83"/>
      <c r="B36" s="369"/>
      <c r="C36" s="369"/>
      <c r="D36" s="369"/>
      <c r="E36" s="378"/>
      <c r="F36" s="370"/>
      <c r="G36" s="370"/>
      <c r="H36" s="370"/>
      <c r="I36" s="370"/>
      <c r="J36" s="370"/>
      <c r="K36" s="370"/>
      <c r="L36" s="370"/>
      <c r="M36" s="370"/>
    </row>
    <row r="37" spans="1:13" s="7" customFormat="1">
      <c r="A37" s="136" t="s">
        <v>152</v>
      </c>
      <c r="B37" s="359">
        <v>34.576349999999998</v>
      </c>
      <c r="C37" s="359">
        <v>31.794610000000002</v>
      </c>
      <c r="D37" s="359">
        <v>24.546189999999999</v>
      </c>
      <c r="E37" s="359">
        <v>20.415700000000001</v>
      </c>
      <c r="F37" s="359">
        <v>7.5332299999999996</v>
      </c>
      <c r="G37" s="359">
        <v>13.299989999999999</v>
      </c>
      <c r="H37" s="359">
        <v>15.53933</v>
      </c>
      <c r="I37" s="359">
        <v>18.808450000000001</v>
      </c>
      <c r="J37" s="359">
        <v>15.4603</v>
      </c>
      <c r="K37" s="359">
        <v>15.4603</v>
      </c>
      <c r="L37" s="359">
        <v>18.41028</v>
      </c>
      <c r="M37" s="359">
        <v>18.41028</v>
      </c>
    </row>
    <row r="38" spans="1:13" s="7" customFormat="1" ht="25.5">
      <c r="A38" s="87" t="s">
        <v>153</v>
      </c>
      <c r="B38" s="364">
        <v>4.4000000000000004</v>
      </c>
      <c r="C38" s="364">
        <v>3.7827923301144142</v>
      </c>
      <c r="D38" s="364">
        <v>3.0256224251717847</v>
      </c>
      <c r="E38" s="364">
        <v>3.4977520109326736</v>
      </c>
      <c r="F38" s="362">
        <v>1.8238179577540865</v>
      </c>
      <c r="G38" s="362">
        <v>3.0422576771315835</v>
      </c>
      <c r="H38" s="362">
        <v>2.9890033020228901</v>
      </c>
      <c r="I38" s="362">
        <v>3.5199399654747459</v>
      </c>
      <c r="J38" s="358">
        <v>2.9059348714816031</v>
      </c>
      <c r="K38" s="362">
        <v>2.9059348714816031</v>
      </c>
      <c r="L38" s="358">
        <v>3.4660751220269286</v>
      </c>
      <c r="M38" s="362">
        <v>3.4660751220269286</v>
      </c>
    </row>
    <row r="39" spans="1:13" s="7" customFormat="1">
      <c r="B39" s="88"/>
      <c r="C39" s="88"/>
      <c r="D39" s="88"/>
      <c r="E39" s="88"/>
    </row>
    <row r="40" spans="1:13">
      <c r="A40" s="127" t="s">
        <v>154</v>
      </c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1:13" ht="15">
      <c r="B41" s="3"/>
      <c r="C41" s="3"/>
      <c r="D41" s="3"/>
      <c r="E41" s="3"/>
      <c r="F41" s="3"/>
      <c r="G41" s="3"/>
      <c r="H41" s="3"/>
      <c r="I41" s="3"/>
      <c r="J41" s="4"/>
      <c r="K41" s="3"/>
    </row>
    <row r="42" spans="1:13" ht="15">
      <c r="B42" s="3"/>
      <c r="C42" s="3"/>
      <c r="D42" s="3"/>
      <c r="E42" s="3"/>
      <c r="F42" s="3"/>
      <c r="G42" s="5"/>
      <c r="H42" s="5"/>
      <c r="I42" s="5"/>
      <c r="J42" s="4"/>
      <c r="K42" s="5"/>
    </row>
    <row r="43" spans="1:13">
      <c r="F43" s="6"/>
      <c r="G43" s="6"/>
      <c r="H43" s="6"/>
      <c r="I43" s="6"/>
      <c r="J43" s="4"/>
      <c r="K43" s="6"/>
    </row>
  </sheetData>
  <mergeCells count="1">
    <mergeCell ref="A2:I2"/>
  </mergeCells>
  <pageMargins left="0.51181102362204722" right="0.39370078740157483" top="0.78740157480314965" bottom="0.98425196850393704" header="0.51181102362204722" footer="0.51181102362204722"/>
  <pageSetup paperSize="9" scale="59" orientation="portrait" r:id="rId1"/>
  <headerFooter>
    <oddHeader>&amp;L&amp;"-,звичайний"&amp;12&amp;K8CBA97Макроекономічний та монетарний огляд&amp;R&amp;"-,звичайний"&amp;12&amp;K7CBE87Березень2018 року</oddHeader>
    <oddFooter>&amp;C&amp;"Times New Roman,звичайний"&amp;12&amp;K8CBA97Національний банк України
Департамент монетарної політики та економічного аналізу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4</vt:i4>
      </vt:variant>
    </vt:vector>
  </HeadingPairs>
  <TitlesOfParts>
    <vt:vector size="10" baseType="lpstr">
      <vt:lpstr> Інфляція</vt:lpstr>
      <vt:lpstr>Економічна активність</vt:lpstr>
      <vt:lpstr>Ринок праці</vt:lpstr>
      <vt:lpstr>Фіскальний сектор</vt:lpstr>
      <vt:lpstr>Монетарний сектор</vt:lpstr>
      <vt:lpstr>Зовнішній сектор</vt:lpstr>
      <vt:lpstr>'Економічна активність'!Область_друку</vt:lpstr>
      <vt:lpstr>'Зовнішній сектор'!Область_друку</vt:lpstr>
      <vt:lpstr>'Монетарний сектор'!Область_друку</vt:lpstr>
      <vt:lpstr>'Ринок праці'!Область_друку</vt:lpstr>
    </vt:vector>
  </TitlesOfParts>
  <Company>National Bank of Ukraine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ДМПЕА</dc:creator>
  <cp:lastModifiedBy>Тетяна Андріївна Марійко</cp:lastModifiedBy>
  <cp:lastPrinted>2017-04-28T09:31:41Z</cp:lastPrinted>
  <dcterms:created xsi:type="dcterms:W3CDTF">2015-03-23T16:40:36Z</dcterms:created>
  <dcterms:modified xsi:type="dcterms:W3CDTF">2018-04-13T12:40:59Z</dcterms:modified>
</cp:coreProperties>
</file>