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DMPEA\Regular_Current Analysis\M&amp;M Review\2019.04\"/>
    </mc:Choice>
  </mc:AlternateContent>
  <bookViews>
    <workbookView xWindow="14625" yWindow="0" windowWidth="6900" windowHeight="10935" tabRatio="715" activeTab="5"/>
  </bookViews>
  <sheets>
    <sheet name=" Інфляція" sheetId="38" r:id="rId1"/>
    <sheet name="Економічна активність" sheetId="49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5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1">#REF!</definedName>
    <definedName name="___tab06" localSheetId="5">#REF!</definedName>
    <definedName name="___tab06" localSheetId="2">#REF!</definedName>
    <definedName name="___tab06">#REF!</definedName>
    <definedName name="___tab07" localSheetId="0">#REF!</definedName>
    <definedName name="___tab07" localSheetId="1">#REF!</definedName>
    <definedName name="___tab07" localSheetId="5">#REF!</definedName>
    <definedName name="___tab07" localSheetId="2">#REF!</definedName>
    <definedName name="___tab07">#REF!</definedName>
    <definedName name="___Tab1" localSheetId="0">#REF!</definedName>
    <definedName name="___Tab1" localSheetId="1">#REF!</definedName>
    <definedName name="___Tab1" localSheetId="5">#REF!</definedName>
    <definedName name="___Tab1" localSheetId="2">#REF!</definedName>
    <definedName name="___Tab1">#REF!</definedName>
    <definedName name="___UKR1" localSheetId="0">#REF!</definedName>
    <definedName name="___UKR1" localSheetId="1">#REF!</definedName>
    <definedName name="___UKR1" localSheetId="5">#REF!</definedName>
    <definedName name="___UKR1" localSheetId="2">#REF!</definedName>
    <definedName name="___UKR1">#REF!</definedName>
    <definedName name="___UKR2" localSheetId="0">#REF!</definedName>
    <definedName name="___UKR2" localSheetId="1">#REF!</definedName>
    <definedName name="___UKR2" localSheetId="5">#REF!</definedName>
    <definedName name="___UKR2" localSheetId="2">#REF!</definedName>
    <definedName name="___UKR2">#REF!</definedName>
    <definedName name="___UKR3" localSheetId="0">#REF!</definedName>
    <definedName name="___UKR3" localSheetId="1">#REF!</definedName>
    <definedName name="___UKR3" localSheetId="5">#REF!</definedName>
    <definedName name="___UKR3" localSheetId="2">#REF!</definedName>
    <definedName name="___UKR3">#REF!</definedName>
    <definedName name="__cpi2" localSheetId="0">#REF!</definedName>
    <definedName name="__cpi2" localSheetId="1">#REF!</definedName>
    <definedName name="__cpi2" localSheetId="5">#REF!</definedName>
    <definedName name="__cpi2">#REF!</definedName>
    <definedName name="__DVM3">[1]Links!$V$6</definedName>
    <definedName name="__Mn2" localSheetId="0" hidden="1">{#N/A,#N/A,FALSE,"т02бд"}</definedName>
    <definedName name="__Mn2" localSheetId="1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1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1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1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1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1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1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1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1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1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1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1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1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1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1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1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1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1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1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1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1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1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1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1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1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1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1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1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1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1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1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1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1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1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1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1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1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1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1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1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1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1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1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1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1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1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1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1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1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1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1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1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1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1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1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1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1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1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1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1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1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1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1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1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1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1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1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1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1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1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1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1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1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1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1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1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1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1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1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1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1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5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1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1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1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1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1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1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1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1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1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1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1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1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1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1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1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1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1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1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1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1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1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1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1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1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1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1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1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1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1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1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1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1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1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1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1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1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1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1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1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5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1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1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1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1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1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1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1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1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1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1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1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1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5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1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1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1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1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1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1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1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1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1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1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1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1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1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1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1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5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5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1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1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1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1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1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1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1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1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1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1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1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1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1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1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1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1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1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1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5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1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1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1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1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1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1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1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1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1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1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1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1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1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1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1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1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1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1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1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1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1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1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1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1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1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1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1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1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1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1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1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1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1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1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1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1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1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1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1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1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1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1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1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1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1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і" localSheetId="0" hidden="1">{#N/A,#N/A,FALSE,"т02бд"}</definedName>
    <definedName name="і" localSheetId="1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1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1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1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1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1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0" hidden="1">{#N/A,#N/A,FALSE,"т02бд"}</definedName>
    <definedName name="й" localSheetId="1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1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1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1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1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1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1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1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1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1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1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1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1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1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1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1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1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1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1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1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1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1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1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1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1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1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1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1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1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1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1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1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1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1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1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1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1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1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1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1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1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1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1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1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1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1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1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O27" i="51" l="1"/>
  <c r="N27" i="51"/>
  <c r="M27" i="51"/>
  <c r="L27" i="51"/>
  <c r="G38" i="39" l="1"/>
  <c r="I38" i="39"/>
  <c r="G44" i="39" l="1"/>
  <c r="H44" i="39"/>
  <c r="I44" i="39"/>
  <c r="J44" i="39"/>
  <c r="G41" i="39"/>
  <c r="H41" i="39"/>
  <c r="I41" i="39"/>
  <c r="J41" i="39"/>
  <c r="F15" i="39"/>
  <c r="I15" i="39"/>
  <c r="H38" i="39"/>
  <c r="J38" i="39" l="1"/>
  <c r="D15" i="39" l="1"/>
  <c r="E15" i="39"/>
  <c r="D38" i="39"/>
  <c r="E38" i="39"/>
  <c r="F38" i="39"/>
  <c r="D41" i="39"/>
  <c r="E41" i="39"/>
  <c r="F41" i="39"/>
  <c r="D44" i="39"/>
  <c r="E44" i="39"/>
  <c r="F44" i="39"/>
  <c r="C44" i="39" l="1"/>
  <c r="C41" i="39"/>
  <c r="C17" i="39"/>
  <c r="C15" i="39"/>
  <c r="C38" i="39" l="1"/>
</calcChain>
</file>

<file path=xl/sharedStrings.xml><?xml version="1.0" encoding="utf-8"?>
<sst xmlns="http://schemas.openxmlformats.org/spreadsheetml/2006/main" count="427" uniqueCount="227">
  <si>
    <t>Основні показники соціального розвитку України</t>
  </si>
  <si>
    <t>тис. осіб</t>
  </si>
  <si>
    <t>%</t>
  </si>
  <si>
    <t>-</t>
  </si>
  <si>
    <t xml:space="preserve">Мінімальна заробітна плата </t>
  </si>
  <si>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</si>
  <si>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</si>
  <si>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</si>
  <si>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</si>
  <si>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</si>
  <si>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</si>
  <si>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</si>
  <si>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</si>
  <si>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</si>
  <si>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</si>
  <si>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</si>
  <si>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</si>
  <si>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</si>
  <si>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</si>
  <si>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</si>
  <si>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</si>
  <si>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</si>
  <si>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</si>
  <si>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</si>
  <si>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</si>
  <si>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</si>
  <si>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>Облікова ставка (на кінець періоду), % річних</t>
  </si>
  <si>
    <t>Примітки:</t>
  </si>
  <si>
    <t>лютий</t>
  </si>
  <si>
    <t>січень</t>
  </si>
  <si>
    <t>Темп приросту, %</t>
  </si>
  <si>
    <t>Сальдо ("-" дефіцит)</t>
  </si>
  <si>
    <t>Кредитування</t>
  </si>
  <si>
    <t>Видатки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</si>
  <si>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</si>
  <si>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</si>
  <si>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</si>
  <si>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</si>
  <si>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</si>
  <si>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</si>
  <si>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</si>
  <si>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</si>
  <si>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</si>
  <si>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</si>
  <si>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</si>
  <si>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</si>
  <si>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</si>
  <si>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</si>
  <si>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</si>
  <si>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грудень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</si>
  <si>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</si>
  <si>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</si>
  <si>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</si>
  <si>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</si>
  <si>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</si>
  <si>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</si>
  <si>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</si>
  <si>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(у місяцях імпорту товарів і послуг майбутнього періоду)</t>
  </si>
  <si>
    <t>2016 рік</t>
  </si>
  <si>
    <t>у тому числі:</t>
  </si>
  <si>
    <t>у національній валюті</t>
  </si>
  <si>
    <t>в іноземній валюті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</si>
  <si>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</si>
  <si>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</si>
  <si>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>у тому числі овернайт</t>
  </si>
  <si>
    <t>Показники, млрд. грн.</t>
  </si>
  <si>
    <t>Фінансування за типом боргового зобов'язання</t>
  </si>
  <si>
    <t>Сальдо фінансового рахунку  (у % до ВВП)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</si>
  <si>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</si>
  <si>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</si>
  <si>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</si>
  <si>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</si>
  <si>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</si>
  <si>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</si>
  <si>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</si>
  <si>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</si>
  <si>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</si>
  <si>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</si>
  <si>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</si>
  <si>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</si>
  <si>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</si>
  <si>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</si>
  <si>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</si>
  <si>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</si>
  <si>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</si>
  <si>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</si>
  <si>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р/р</t>
  </si>
  <si>
    <t xml:space="preserve"> млн осіб</t>
  </si>
  <si>
    <t>Прожитковий  мінімум</t>
  </si>
  <si>
    <t>тис. од.</t>
  </si>
  <si>
    <t>окремо, не використо-вуються для розрахунку ІВБГ</t>
  </si>
  <si>
    <t xml:space="preserve">серпень </t>
  </si>
  <si>
    <t>Середній розмір призначених субсидій, за місяць/за рік</t>
  </si>
  <si>
    <t>Середня номінальна заробітна плата штатного працівника, за місяць</t>
  </si>
  <si>
    <t>Середня номінальна заробітна плата штатного працівника, за період</t>
  </si>
  <si>
    <t>грн</t>
  </si>
  <si>
    <t xml:space="preserve">листопад </t>
  </si>
  <si>
    <t>у тому числі готівка (М0)</t>
  </si>
  <si>
    <t>в іноземній валюті в доларовому еквіваленті</t>
  </si>
  <si>
    <t>Основні показники, що характеризують стан грошово-кредитного ринку, млн грн</t>
  </si>
  <si>
    <t>Депозити нефінансових корпорацій</t>
  </si>
  <si>
    <t>Депозити домашніх господарств</t>
  </si>
  <si>
    <t>Кредити нефінансових корпорацій</t>
  </si>
  <si>
    <t>Кредити домашніх господарств</t>
  </si>
  <si>
    <t>депозитів</t>
  </si>
  <si>
    <t>кредитів</t>
  </si>
  <si>
    <t>Доларизація у %</t>
  </si>
  <si>
    <t xml:space="preserve">обсяг купівлі </t>
  </si>
  <si>
    <t xml:space="preserve">обсяг продажу </t>
  </si>
  <si>
    <t>Нефінансові корпорації</t>
  </si>
  <si>
    <t>Домашні господарства</t>
  </si>
  <si>
    <t>Небазова інфляція *</t>
  </si>
  <si>
    <t>Житло, вода, електроенергія, газ та інші види палива</t>
  </si>
  <si>
    <t>Індекс виробництва базових галузей *</t>
  </si>
  <si>
    <t>* Дані можуть уточнюватися.</t>
  </si>
  <si>
    <t>2015 рік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</si>
  <si>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</si>
  <si>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</si>
  <si>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Рівень безробіття за методологією МОП (у % до економічно активного населення у віці 15-70 років), за квартал/рік</t>
  </si>
  <si>
    <t>* З лютого 2015 року - оцінка (дані ДССУ).</t>
  </si>
  <si>
    <t>Індекс реальної заробітної плати, за місяць/рік</t>
  </si>
  <si>
    <t>Кількість домогосподарств, які отримують субсидії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</si>
  <si>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</si>
  <si>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Податкові надходження</t>
  </si>
  <si>
    <t>Неподаткові надходження</t>
  </si>
  <si>
    <t>Інші надходження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</si>
  <si>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</si>
  <si>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</si>
  <si>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</si>
  <si>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</si>
  <si>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</si>
  <si>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</si>
  <si>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</si>
  <si>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</si>
  <si>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</si>
  <si>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</si>
  <si>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</si>
  <si>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</si>
  <si>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</si>
  <si>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</si>
  <si>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</si>
  <si>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</si>
  <si>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</si>
  <si>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</si>
  <si>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</si>
  <si>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</si>
  <si>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</si>
  <si>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</si>
  <si>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>Приватизація</t>
  </si>
  <si>
    <t>Фінансуваня за активними операціями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</si>
  <si>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</si>
  <si>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</si>
  <si>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</si>
  <si>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</si>
  <si>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</si>
  <si>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Сільське господарство</t>
  </si>
  <si>
    <t>Добувна промисловість</t>
  </si>
  <si>
    <t xml:space="preserve">Електро- та газопостачання </t>
  </si>
  <si>
    <t>Будівництво</t>
  </si>
  <si>
    <t>Роздрібна торгівля</t>
  </si>
  <si>
    <t>Промисловість у цілому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</si>
  <si>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</si>
  <si>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</si>
  <si>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</si>
  <si>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</si>
  <si>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</si>
  <si>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</si>
  <si>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</si>
  <si>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</si>
  <si>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</si>
  <si>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</si>
  <si>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</si>
  <si>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</si>
  <si>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</si>
  <si>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</si>
  <si>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Основні показники зовнішнього сектору *</t>
  </si>
  <si>
    <t>- вартісні обсяги, річна зміна, %</t>
  </si>
  <si>
    <t>- фізичні обсяги, річна зміна, %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</si>
  <si>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</si>
  <si>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</si>
  <si>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</si>
  <si>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</si>
  <si>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</si>
  <si>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- фізичні обсяги, млн т.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</si>
  <si>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</si>
  <si>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</si>
  <si>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</si>
  <si>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</si>
  <si>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</si>
  <si>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</si>
  <si>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Міжнародні резерви (у млрд дол. США на кінець періоду)</t>
  </si>
  <si>
    <t>Експорт чорних металів, млрд дол. США (72 група) **</t>
  </si>
  <si>
    <t>Експорт зернових культур, млрд дол. США **</t>
  </si>
  <si>
    <t>* Попередні дані, використовується статистика за методологією КПБ6</t>
  </si>
  <si>
    <t>** Згідно з оперативними даними ДФС (КПБ5)</t>
  </si>
  <si>
    <t xml:space="preserve">2017 рік </t>
  </si>
  <si>
    <t>2019 рік</t>
  </si>
  <si>
    <t>2019</t>
  </si>
  <si>
    <t>Частка ІСЦ для 2019 року, %</t>
  </si>
  <si>
    <t>Частка ІЦВ для 2019 року, %</t>
  </si>
  <si>
    <t>Зміна цінових індексів ІСЦ та ІЦВ у 2015-2019 роках</t>
  </si>
  <si>
    <t>Процентні ставки за новими кредитами резидентам без урахування овердрафту (крім інших депозитних корпорацій), середньозважені, % річних***</t>
  </si>
  <si>
    <t>Процентні ставки за новими депозитами резидентів (крім інших депозитних корпорацій), середньозважені, % річних***</t>
  </si>
  <si>
    <t>Процентні ставки за кредитами на міжбанківському ринку України в національній валюті***</t>
  </si>
  <si>
    <t>*** Дані на кінець періоду</t>
  </si>
  <si>
    <t>** Наявна інформація за лютий 2018 року надається за оперативними розрахунками. Уточненна та розширенна інформація буде розміщенна після отримання балансових даних.</t>
  </si>
  <si>
    <t>2010 рік</t>
  </si>
  <si>
    <t>2011 рік</t>
  </si>
  <si>
    <t>2012 рік</t>
  </si>
  <si>
    <t>2013 рік</t>
  </si>
  <si>
    <t>2014 рік</t>
  </si>
  <si>
    <t>Частка в ІВБГ (дані за 2018 рік), %</t>
  </si>
  <si>
    <t>Чисельність наявного населення *, на кінець періоду</t>
  </si>
  <si>
    <t>ІВБГ у цілому **</t>
  </si>
  <si>
    <t>Оптова торгівля ***</t>
  </si>
  <si>
    <t>Вантажооборот ***</t>
  </si>
  <si>
    <t>Пасажирооборот ***</t>
  </si>
  <si>
    <r>
      <rPr>
        <vertAlign val="superscript"/>
        <sz val="9"/>
        <rFont val="Arial"/>
        <family val="2"/>
        <charset val="204"/>
      </rPr>
      <t xml:space="preserve">***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</si>
  <si>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** Розрахунки ІВБГ за попередні періоди уточнено через оприлюднення остаточних даних щодо національних рахунків та показників окремих видів економічної діяльності за 2017 рік та уточнених даних за 2018 рік.</t>
  </si>
  <si>
    <t xml:space="preserve">березень </t>
  </si>
  <si>
    <t>Березень 2019 року, % м/м</t>
  </si>
  <si>
    <t>млрд грн</t>
  </si>
  <si>
    <t>Березень</t>
  </si>
  <si>
    <t>Січень-Березень</t>
  </si>
  <si>
    <t>Середньооблікова кількість штатних працівників **, за місяць/за рік</t>
  </si>
  <si>
    <t>Загальна сума бюджетних видатків на відшкодування витрат на оплату послуг ЖКГ, за місяць/рік</t>
  </si>
  <si>
    <t>Джерело: ДССУ, ДКСУ, розрахунки НБУ.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</si>
</sst>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3">
    <numFmt numFmtId="164" formatCode="_-* #,##0_-;\-* #,##0_-;_-* &quot;-&quot;_-;_-@_-"/>
    <numFmt numFmtId="165" formatCode="_-* #,##0.00_-;\-* #,##0.00_-;_-* &quot;-&quot;??_-;_-@_-"/>
    <numFmt numFmtId="166" formatCode="_-* #,##0_₴_-;\-* #,##0_₴_-;_-* &quot;-&quot;_₴_-;_-@_-"/>
    <numFmt numFmtId="167" formatCode="_-* #,##0.00_₴_-;\-* #,##0.00_₴_-;_-* &quot;-&quot;??_₴_-;_-@_-"/>
    <numFmt numFmtId="168" formatCode="&quot;$&quot;#,##0_);\(&quot;$&quot;#,##0\)"/>
    <numFmt numFmtId="169" formatCode="&quot;$&quot;#,##0_);[Red]\(&quot;$&quot;#,##0\)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* #,##0.00_);_(* \(#,##0.00\);_(* &quot;-&quot;??_);_(@_)"/>
    <numFmt numFmtId="174" formatCode="_-* #,##0\ _г_р_н_._-;\-* #,##0\ _г_р_н_._-;_-* &quot;-&quot;\ _г_р_н_._-;_-@_-"/>
    <numFmt numFmtId="175" formatCode="_-* #,##0.00\ _г_р_н_._-;\-* #,##0.00\ _г_р_н_._-;_-* &quot;-&quot;??\ _г_р_н_._-;_-@_-"/>
    <numFmt numFmtId="176" formatCode="0.0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_)"/>
    <numFmt numFmtId="183" formatCode="_-* #,##0\ _р_._-;\-* #,##0\ _р_._-;_-* &quot;-&quot;\ _р_._-;_-@_-"/>
    <numFmt numFmtId="184" formatCode="_-* #,##0_р_._-;\-* #,##0_р_._-;_-* &quot;-&quot;_р_._-;_-@_-"/>
    <numFmt numFmtId="185" formatCode="_-* #,##0.00_р_._-;\-* #,##0.00_р_._-;_-* &quot;-&quot;??_р_._-;_-@_-"/>
    <numFmt numFmtId="186" formatCode="#,##0.000"/>
    <numFmt numFmtId="187" formatCode="_-* #,##0.00\ _р_._-;\-* #,##0.00\ _р_._-;_-* &quot;-&quot;??\ _р_._-;_-@_-"/>
    <numFmt numFmtId="188" formatCode="_-* #,##0.00\ &quot;р.&quot;_-;\-* #,##0.00\ &quot;р.&quot;_-;_-* &quot;-&quot;??\ &quot;р.&quot;_-;_-@_-"/>
    <numFmt numFmtId="189" formatCode="_-&quot;$&quot;* #,##0_-;\-&quot;$&quot;* #,##0_-;_-&quot;$&quot;* &quot;-&quot;_-;_-@_-"/>
    <numFmt numFmtId="190" formatCode="#."/>
    <numFmt numFmtId="191" formatCode="_([$€-2]* #,##0.00_);_([$€-2]* \(#,##0.00\);_([$€-2]* &quot;-&quot;??_)"/>
    <numFmt numFmtId="192" formatCode="_-* #,##0\ _F_t_-;\-* #,##0\ _F_t_-;_-* &quot;-&quot;\ _F_t_-;_-@_-"/>
    <numFmt numFmtId="193" formatCode="_-* #,##0.00\ _F_t_-;\-* #,##0.00\ _F_t_-;_-* &quot;-&quot;??\ _F_t_-;_-@_-"/>
    <numFmt numFmtId="194" formatCode="[&gt;0.05]#,##0.0;[&lt;-0.05]\-#,##0.0;\-\-&quot; &quot;;"/>
    <numFmt numFmtId="195" formatCode="[&gt;0.5]#,##0;[&lt;-0.5]\-#,##0;\-\-&quot; &quot;;"/>
    <numFmt numFmtId="196" formatCode="#,##0.0"/>
    <numFmt numFmtId="197" formatCode="#,##0\ &quot;Kč&quot;;\-#,##0\ &quot;Kč&quot;"/>
    <numFmt numFmtId="198" formatCode="_-&quot;¢&quot;* #,##0_-;\-&quot;¢&quot;* #,##0_-;_-&quot;¢&quot;* &quot;-&quot;_-;_-@_-"/>
    <numFmt numFmtId="199" formatCode="_-&quot;¢&quot;* #,##0.00_-;\-&quot;¢&quot;* #,##0.00_-;_-&quot;¢&quot;* &quot;-&quot;??_-;_-@_-"/>
    <numFmt numFmtId="200" formatCode="[&gt;=0.05]#,##0.0;[&lt;=-0.05]\-#,##0.0;?0.0"/>
    <numFmt numFmtId="201" formatCode="General_)"/>
    <numFmt numFmtId="202" formatCode="_-* #,##0\ &quot;Ft&quot;_-;\-* #,##0\ &quot;Ft&quot;_-;_-* &quot;-&quot;\ &quot;Ft&quot;_-;_-@_-"/>
    <numFmt numFmtId="203" formatCode="_-* #,##0.00\ &quot;Ft&quot;_-;\-* #,##0.00\ &quot;Ft&quot;_-;_-* &quot;-&quot;??\ &quot;Ft&quot;_-;_-@_-"/>
    <numFmt numFmtId="204" formatCode="[Black]#,##0.0;[Black]\-#,##0.0;;"/>
    <numFmt numFmtId="205" formatCode="[Black][&gt;0.05]#,##0.0;[Black][&lt;-0.05]\-#,##0.0;;"/>
    <numFmt numFmtId="206" formatCode="[Black][&gt;0.5]#,##0;[Black][&lt;-0.5]\-#,##0;;"/>
    <numFmt numFmtId="207" formatCode="#,##0.0____"/>
    <numFmt numFmtId="208" formatCode="&quot;Ј&quot;#,##0.00;[Red]\-&quot;Ј&quot;#,##0.00"/>
    <numFmt numFmtId="209" formatCode="0.00_ ;\-0.00\ "/>
    <numFmt numFmtId="210" formatCode="#,##0.00_ ;\-#,##0.00\ "/>
    <numFmt numFmtId="211" formatCode="0.0_ ;\-0.0\ "/>
    <numFmt numFmtId="212" formatCode="_(* #,##0_);_(* \-#,##0_);_(* &quot;--&quot;_);_(@_)"/>
    <numFmt numFmtId="213" formatCode="#,##0.0_ ;\-#,##0.0\ "/>
    <numFmt numFmtId="214" formatCode="0_ ;\-0\ "/>
    <numFmt numFmtId="215" formatCode="0.000"/>
    <numFmt numFmtId="216" formatCode="0.0000"/>
  </numFmts>
  <fonts count="17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017">
    <xf numFmtId="0" fontId="0" fillId="0" borderId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9" fontId="35" fillId="0" borderId="0">
      <alignment horizontal="centerContinuous" vertical="top" wrapText="1"/>
    </xf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6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6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6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6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6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181" fontId="34" fillId="0" borderId="0" applyFont="0" applyFill="0" applyBorder="0" applyAlignment="0" applyProtection="0"/>
    <xf numFmtId="0" fontId="39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39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39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9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39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39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39" fillId="6" borderId="0" applyNumberFormat="0" applyBorder="0" applyAlignment="0" applyProtection="0"/>
    <xf numFmtId="0" fontId="39" fillId="18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39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39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39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39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1">
      <protection hidden="1"/>
    </xf>
    <xf numFmtId="0" fontId="43" fillId="22" borderId="1" applyNumberFormat="0" applyFont="0" applyBorder="0" applyAlignment="0" applyProtection="0">
      <protection hidden="1"/>
    </xf>
    <xf numFmtId="0" fontId="44" fillId="0" borderId="1">
      <protection hidden="1"/>
    </xf>
    <xf numFmtId="0" fontId="45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7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8" fillId="22" borderId="2" applyNumberFormat="0" applyAlignment="0" applyProtection="0"/>
    <xf numFmtId="0" fontId="49" fillId="0" borderId="3" applyNumberFormat="0" applyFont="0" applyFill="0" applyAlignment="0" applyProtection="0"/>
    <xf numFmtId="0" fontId="50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1" fontId="52" fillId="24" borderId="5">
      <alignment horizontal="right" vertical="center"/>
    </xf>
    <xf numFmtId="0" fontId="53" fillId="24" borderId="5">
      <alignment horizontal="right" vertical="center"/>
    </xf>
    <xf numFmtId="0" fontId="38" fillId="24" borderId="6"/>
    <xf numFmtId="0" fontId="52" fillId="25" borderId="5">
      <alignment horizontal="center" vertical="center"/>
    </xf>
    <xf numFmtId="1" fontId="52" fillId="24" borderId="5">
      <alignment horizontal="right" vertical="center"/>
    </xf>
    <xf numFmtId="0" fontId="38" fillId="24" borderId="0"/>
    <xf numFmtId="0" fontId="38" fillId="24" borderId="0"/>
    <xf numFmtId="0" fontId="54" fillId="24" borderId="5">
      <alignment horizontal="left" vertical="center"/>
    </xf>
    <xf numFmtId="0" fontId="54" fillId="24" borderId="7">
      <alignment vertical="center"/>
    </xf>
    <xf numFmtId="0" fontId="55" fillId="24" borderId="8">
      <alignment vertical="center"/>
    </xf>
    <xf numFmtId="0" fontId="54" fillId="24" borderId="5"/>
    <xf numFmtId="0" fontId="53" fillId="24" borderId="5">
      <alignment horizontal="right" vertical="center"/>
    </xf>
    <xf numFmtId="0" fontId="56" fillId="26" borderId="5">
      <alignment horizontal="left" vertical="center"/>
    </xf>
    <xf numFmtId="0" fontId="56" fillId="26" borderId="5">
      <alignment horizontal="left" vertical="center"/>
    </xf>
    <xf numFmtId="0" fontId="32" fillId="24" borderId="5">
      <alignment horizontal="left" vertical="center"/>
    </xf>
    <xf numFmtId="0" fontId="57" fillId="24" borderId="6"/>
    <xf numFmtId="0" fontId="52" fillId="25" borderId="5">
      <alignment horizontal="left" vertical="center"/>
    </xf>
    <xf numFmtId="182" fontId="58" fillId="0" borderId="0"/>
    <xf numFmtId="182" fontId="58" fillId="0" borderId="0"/>
    <xf numFmtId="182" fontId="58" fillId="0" borderId="0"/>
    <xf numFmtId="182" fontId="58" fillId="0" borderId="0"/>
    <xf numFmtId="182" fontId="58" fillId="0" borderId="0"/>
    <xf numFmtId="182" fontId="58" fillId="0" borderId="0"/>
    <xf numFmtId="182" fontId="58" fillId="0" borderId="0"/>
    <xf numFmtId="182" fontId="58" fillId="0" borderId="0"/>
    <xf numFmtId="38" fontId="59" fillId="0" borderId="0" applyFont="0" applyFill="0" applyBorder="0" applyAlignment="0" applyProtection="0"/>
    <xf numFmtId="171" fontId="60" fillId="0" borderId="0" applyFont="0" applyFill="0" applyBorder="0" applyAlignment="0" applyProtection="0"/>
    <xf numFmtId="174" fontId="32" fillId="0" borderId="0" applyFont="0" applyFill="0" applyBorder="0" applyAlignment="0" applyProtection="0"/>
    <xf numFmtId="183" fontId="61" fillId="0" borderId="0" applyFont="0" applyFill="0" applyBorder="0" applyAlignment="0" applyProtection="0"/>
    <xf numFmtId="184" fontId="3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85" fontId="60" fillId="0" borderId="0" applyFont="0" applyFill="0" applyBorder="0" applyAlignment="0" applyProtection="0"/>
    <xf numFmtId="186" fontId="62" fillId="0" borderId="0">
      <alignment horizontal="right" vertical="top"/>
    </xf>
    <xf numFmtId="187" fontId="61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64" fillId="0" borderId="0"/>
    <xf numFmtId="3" fontId="38" fillId="0" borderId="0" applyFill="0" applyBorder="0" applyAlignment="0" applyProtection="0"/>
    <xf numFmtId="0" fontId="65" fillId="0" borderId="0"/>
    <xf numFmtId="0" fontId="65" fillId="0" borderId="0"/>
    <xf numFmtId="169" fontId="59" fillId="0" borderId="0" applyFont="0" applyFill="0" applyBorder="0" applyAlignment="0" applyProtection="0"/>
    <xf numFmtId="188" fontId="61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66" fillId="0" borderId="0">
      <protection locked="0"/>
    </xf>
    <xf numFmtId="190" fontId="67" fillId="0" borderId="0">
      <protection locked="0"/>
    </xf>
    <xf numFmtId="0" fontId="49" fillId="0" borderId="0" applyFont="0" applyFill="0" applyBorder="0" applyAlignment="0" applyProtection="0"/>
    <xf numFmtId="191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92" fontId="71" fillId="0" borderId="0" applyFont="0" applyFill="0" applyBorder="0" applyAlignment="0" applyProtection="0"/>
    <xf numFmtId="193" fontId="71" fillId="0" borderId="0" applyFont="0" applyFill="0" applyBorder="0" applyAlignment="0" applyProtection="0"/>
    <xf numFmtId="0" fontId="72" fillId="0" borderId="0">
      <protection locked="0"/>
    </xf>
    <xf numFmtId="0" fontId="72" fillId="0" borderId="0">
      <protection locked="0"/>
    </xf>
    <xf numFmtId="0" fontId="73" fillId="0" borderId="0">
      <protection locked="0"/>
    </xf>
    <xf numFmtId="0" fontId="72" fillId="0" borderId="0">
      <protection locked="0"/>
    </xf>
    <xf numFmtId="0" fontId="74" fillId="0" borderId="0"/>
    <xf numFmtId="0" fontId="72" fillId="0" borderId="0">
      <protection locked="0"/>
    </xf>
    <xf numFmtId="0" fontId="75" fillId="0" borderId="0"/>
    <xf numFmtId="0" fontId="72" fillId="0" borderId="0">
      <protection locked="0"/>
    </xf>
    <xf numFmtId="0" fontId="75" fillId="0" borderId="0"/>
    <xf numFmtId="0" fontId="73" fillId="0" borderId="0">
      <protection locked="0"/>
    </xf>
    <xf numFmtId="0" fontId="75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90" fontId="66" fillId="0" borderId="0">
      <protection locked="0"/>
    </xf>
    <xf numFmtId="190" fontId="67" fillId="0" borderId="0">
      <protection locked="0"/>
    </xf>
    <xf numFmtId="0" fontId="75" fillId="0" borderId="0"/>
    <xf numFmtId="0" fontId="76" fillId="0" borderId="0"/>
    <xf numFmtId="0" fontId="75" fillId="0" borderId="0"/>
    <xf numFmtId="0" fontId="64" fillId="0" borderId="0"/>
    <xf numFmtId="0" fontId="77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38" fontId="79" fillId="25" borderId="0" applyNumberFormat="0" applyBorder="0" applyAlignment="0" applyProtection="0"/>
    <xf numFmtId="0" fontId="80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2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3" fillId="0" borderId="10" applyNumberFormat="0" applyFill="0" applyAlignment="0" applyProtection="0"/>
    <xf numFmtId="0" fontId="84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90" fontId="86" fillId="0" borderId="0">
      <protection locked="0"/>
    </xf>
    <xf numFmtId="190" fontId="87" fillId="0" borderId="0">
      <protection locked="0"/>
    </xf>
    <xf numFmtId="190" fontId="86" fillId="0" borderId="0">
      <protection locked="0"/>
    </xf>
    <xf numFmtId="190" fontId="8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2" fillId="0" borderId="0"/>
    <xf numFmtId="0" fontId="32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93" fillId="7" borderId="2" applyNumberFormat="0" applyAlignment="0" applyProtection="0"/>
    <xf numFmtId="10" fontId="79" fillId="24" borderId="5" applyNumberFormat="0" applyBorder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6" fontId="96" fillId="0" borderId="0"/>
    <xf numFmtId="0" fontId="75" fillId="0" borderId="12"/>
    <xf numFmtId="0" fontId="97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8" fillId="0" borderId="13" applyNumberFormat="0" applyFill="0" applyAlignment="0" applyProtection="0"/>
    <xf numFmtId="0" fontId="99" fillId="0" borderId="1">
      <alignment horizontal="left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197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68" fontId="49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101" fillId="0" borderId="0"/>
    <xf numFmtId="0" fontId="102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/>
    <xf numFmtId="0" fontId="106" fillId="0" borderId="0"/>
    <xf numFmtId="0" fontId="10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8" fillId="0" borderId="0"/>
    <xf numFmtId="0" fontId="34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200" fontId="60" fillId="0" borderId="0" applyFill="0" applyBorder="0" applyAlignment="0" applyProtection="0">
      <alignment horizontal="right"/>
    </xf>
    <xf numFmtId="0" fontId="71" fillId="0" borderId="0"/>
    <xf numFmtId="201" fontId="107" fillId="0" borderId="0"/>
    <xf numFmtId="0" fontId="108" fillId="0" borderId="0"/>
    <xf numFmtId="0" fontId="32" fillId="10" borderId="14" applyNumberFormat="0" applyFont="0" applyAlignment="0" applyProtection="0"/>
    <xf numFmtId="0" fontId="106" fillId="10" borderId="14" applyNumberFormat="0" applyFont="0" applyAlignment="0" applyProtection="0"/>
    <xf numFmtId="0" fontId="37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0" fontId="106" fillId="10" borderId="14" applyNumberFormat="0" applyFont="0" applyAlignment="0" applyProtection="0"/>
    <xf numFmtId="49" fontId="109" fillId="0" borderId="0"/>
    <xf numFmtId="173" fontId="110" fillId="0" borderId="0" applyFont="0" applyFill="0" applyBorder="0" applyAlignment="0" applyProtection="0"/>
    <xf numFmtId="0" fontId="111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0" fontId="112" fillId="22" borderId="15" applyNumberFormat="0" applyAlignment="0" applyProtection="0"/>
    <xf numFmtId="202" fontId="71" fillId="0" borderId="0" applyFont="0" applyFill="0" applyBorder="0" applyAlignment="0" applyProtection="0"/>
    <xf numFmtId="203" fontId="71" fillId="0" borderId="0" applyFont="0" applyFill="0" applyBorder="0" applyAlignment="0" applyProtection="0"/>
    <xf numFmtId="0" fontId="64" fillId="0" borderId="0"/>
    <xf numFmtId="1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204" fontId="38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34" fillId="0" borderId="0" applyFont="0" applyFill="0" applyBorder="0" applyAlignment="0" applyProtection="0"/>
    <xf numFmtId="2" fontId="49" fillId="0" borderId="0" applyFont="0" applyFill="0" applyBorder="0" applyAlignment="0" applyProtection="0"/>
    <xf numFmtId="207" fontId="60" fillId="0" borderId="0" applyFill="0" applyBorder="0" applyAlignment="0">
      <alignment horizontal="centerContinuous"/>
    </xf>
    <xf numFmtId="0" fontId="34" fillId="0" borderId="0"/>
    <xf numFmtId="0" fontId="113" fillId="0" borderId="1" applyNumberFormat="0" applyFill="0" applyBorder="0" applyAlignment="0" applyProtection="0">
      <protection hidden="1"/>
    </xf>
    <xf numFmtId="176" fontId="114" fillId="0" borderId="0"/>
    <xf numFmtId="0" fontId="115" fillId="0" borderId="0"/>
    <xf numFmtId="0" fontId="38" fillId="0" borderId="0" applyNumberForma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4" fillId="22" borderId="1"/>
    <xf numFmtId="190" fontId="66" fillId="0" borderId="16">
      <protection locked="0"/>
    </xf>
    <xf numFmtId="0" fontId="118" fillId="0" borderId="17" applyNumberFormat="0" applyFill="0" applyAlignment="0" applyProtection="0"/>
    <xf numFmtId="190" fontId="67" fillId="0" borderId="16">
      <protection locked="0"/>
    </xf>
    <xf numFmtId="0" fontId="72" fillId="0" borderId="16">
      <protection locked="0"/>
    </xf>
    <xf numFmtId="0" fontId="101" fillId="0" borderId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6" fontId="123" fillId="0" borderId="0">
      <alignment horizontal="right"/>
    </xf>
    <xf numFmtId="0" fontId="39" fillId="27" borderId="0" applyNumberFormat="0" applyBorder="0" applyAlignment="0" applyProtection="0"/>
    <xf numFmtId="0" fontId="39" fillId="18" borderId="0" applyNumberFormat="0" applyBorder="0" applyAlignment="0" applyProtection="0"/>
    <xf numFmtId="0" fontId="39" fillId="12" borderId="0" applyNumberFormat="0" applyBorder="0" applyAlignment="0" applyProtection="0"/>
    <xf numFmtId="0" fontId="39" fillId="28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93" fillId="7" borderId="2" applyNumberFormat="0" applyAlignment="0" applyProtection="0"/>
    <xf numFmtId="0" fontId="93" fillId="13" borderId="2" applyNumberFormat="0" applyAlignment="0" applyProtection="0"/>
    <xf numFmtId="0" fontId="111" fillId="29" borderId="15" applyNumberFormat="0" applyAlignment="0" applyProtection="0"/>
    <xf numFmtId="0" fontId="124" fillId="29" borderId="2" applyNumberFormat="0" applyAlignment="0" applyProtection="0"/>
    <xf numFmtId="0" fontId="125" fillId="0" borderId="0" applyProtection="0"/>
    <xf numFmtId="208" fontId="126" fillId="0" borderId="0" applyFont="0" applyFill="0" applyBorder="0" applyAlignment="0" applyProtection="0"/>
    <xf numFmtId="0" fontId="77" fillId="4" borderId="0" applyNumberFormat="0" applyBorder="0" applyAlignment="0" applyProtection="0"/>
    <xf numFmtId="0" fontId="35" fillId="0" borderId="18">
      <alignment horizontal="centerContinuous" vertical="top" wrapText="1"/>
    </xf>
    <xf numFmtId="0" fontId="127" fillId="0" borderId="19" applyNumberFormat="0" applyFill="0" applyAlignment="0" applyProtection="0"/>
    <xf numFmtId="0" fontId="128" fillId="0" borderId="20" applyNumberFormat="0" applyFill="0" applyAlignment="0" applyProtection="0"/>
    <xf numFmtId="0" fontId="129" fillId="0" borderId="21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0" applyProtection="0"/>
    <xf numFmtId="0" fontId="131" fillId="0" borderId="0" applyProtection="0"/>
    <xf numFmtId="0" fontId="104" fillId="0" borderId="0">
      <alignment wrapText="1"/>
    </xf>
    <xf numFmtId="0" fontId="97" fillId="0" borderId="13" applyNumberFormat="0" applyFill="0" applyAlignment="0" applyProtection="0"/>
    <xf numFmtId="0" fontId="132" fillId="0" borderId="22" applyNumberFormat="0" applyFill="0" applyAlignment="0" applyProtection="0"/>
    <xf numFmtId="0" fontId="125" fillId="0" borderId="16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116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13" borderId="0" applyNumberFormat="0" applyBorder="0" applyAlignment="0" applyProtection="0"/>
    <xf numFmtId="0" fontId="47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35" fillId="0" borderId="0"/>
    <xf numFmtId="0" fontId="36" fillId="0" borderId="0"/>
    <xf numFmtId="0" fontId="104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32" fillId="0" borderId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36" fillId="0" borderId="0"/>
    <xf numFmtId="0" fontId="33" fillId="0" borderId="0"/>
    <xf numFmtId="0" fontId="104" fillId="0" borderId="0"/>
    <xf numFmtId="0" fontId="32" fillId="0" borderId="0"/>
    <xf numFmtId="0" fontId="32" fillId="0" borderId="0"/>
    <xf numFmtId="0" fontId="36" fillId="0" borderId="0"/>
    <xf numFmtId="0" fontId="136" fillId="0" borderId="0"/>
    <xf numFmtId="0" fontId="136" fillId="0" borderId="0"/>
    <xf numFmtId="0" fontId="32" fillId="0" borderId="0"/>
    <xf numFmtId="0" fontId="32" fillId="0" borderId="0"/>
    <xf numFmtId="0" fontId="137" fillId="0" borderId="0"/>
    <xf numFmtId="0" fontId="31" fillId="0" borderId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/>
    <xf numFmtId="0" fontId="32" fillId="0" borderId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10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6" fillId="0" borderId="0"/>
    <xf numFmtId="0" fontId="104" fillId="0" borderId="0"/>
    <xf numFmtId="0" fontId="36" fillId="0" borderId="0"/>
    <xf numFmtId="0" fontId="36" fillId="0" borderId="0"/>
    <xf numFmtId="0" fontId="36" fillId="0" borderId="0"/>
    <xf numFmtId="0" fontId="132" fillId="0" borderId="17" applyNumberFormat="0" applyFill="0" applyAlignment="0" applyProtection="0"/>
    <xf numFmtId="0" fontId="45" fillId="5" borderId="0" applyNumberFormat="0" applyBorder="0" applyAlignment="0" applyProtection="0"/>
    <xf numFmtId="0" fontId="45" fillId="3" borderId="0" applyNumberFormat="0" applyBorder="0" applyAlignment="0" applyProtection="0"/>
    <xf numFmtId="0" fontId="69" fillId="0" borderId="0" applyNumberFormat="0" applyFill="0" applyBorder="0" applyAlignment="0" applyProtection="0"/>
    <xf numFmtId="0" fontId="61" fillId="10" borderId="14" applyNumberFormat="0" applyFont="0" applyAlignment="0" applyProtection="0"/>
    <xf numFmtId="0" fontId="36" fillId="10" borderId="14" applyNumberFormat="0" applyFont="0" applyAlignment="0" applyProtection="0"/>
    <xf numFmtId="0" fontId="32" fillId="10" borderId="14" applyNumberFormat="0" applyFon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1" fillId="22" borderId="15" applyNumberFormat="0" applyAlignment="0" applyProtection="0"/>
    <xf numFmtId="0" fontId="13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19" fillId="0" borderId="23" applyNumberFormat="0" applyFill="0" applyAlignment="0" applyProtection="0"/>
    <xf numFmtId="0" fontId="102" fillId="13" borderId="0" applyNumberFormat="0" applyBorder="0" applyAlignment="0" applyProtection="0"/>
    <xf numFmtId="0" fontId="107" fillId="0" borderId="0"/>
    <xf numFmtId="0" fontId="125" fillId="0" borderId="0"/>
    <xf numFmtId="0" fontId="11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38" fontId="126" fillId="0" borderId="0" applyFont="0" applyFill="0" applyBorder="0" applyAlignment="0" applyProtection="0"/>
    <xf numFmtId="40" fontId="126" fillId="0" borderId="0" applyFont="0" applyFill="0" applyBorder="0" applyAlignment="0" applyProtection="0"/>
    <xf numFmtId="2" fontId="125" fillId="0" borderId="0" applyProtection="0"/>
    <xf numFmtId="175" fontId="36" fillId="0" borderId="0" applyFont="0" applyFill="0" applyBorder="0" applyAlignment="0" applyProtection="0"/>
    <xf numFmtId="185" fontId="32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7" fillId="6" borderId="0" applyNumberFormat="0" applyBorder="0" applyAlignment="0" applyProtection="0"/>
    <xf numFmtId="49" fontId="35" fillId="0" borderId="5">
      <alignment horizontal="center" vertical="center" wrapText="1"/>
    </xf>
    <xf numFmtId="0" fontId="36" fillId="8" borderId="0" applyNumberFormat="0" applyBorder="0" applyAlignment="0" applyProtection="0"/>
    <xf numFmtId="0" fontId="30" fillId="38" borderId="0" applyNumberFormat="0" applyBorder="0" applyAlignment="0" applyProtection="0"/>
    <xf numFmtId="0" fontId="36" fillId="9" borderId="0" applyNumberFormat="0" applyBorder="0" applyAlignment="0" applyProtection="0"/>
    <xf numFmtId="0" fontId="30" fillId="42" borderId="0" applyNumberFormat="0" applyBorder="0" applyAlignment="0" applyProtection="0"/>
    <xf numFmtId="0" fontId="36" fillId="10" borderId="0" applyNumberFormat="0" applyBorder="0" applyAlignment="0" applyProtection="0"/>
    <xf numFmtId="0" fontId="30" fillId="46" borderId="0" applyNumberFormat="0" applyBorder="0" applyAlignment="0" applyProtection="0"/>
    <xf numFmtId="0" fontId="36" fillId="7" borderId="0" applyNumberFormat="0" applyBorder="0" applyAlignment="0" applyProtection="0"/>
    <xf numFmtId="0" fontId="30" fillId="49" borderId="0" applyNumberFormat="0" applyBorder="0" applyAlignment="0" applyProtection="0"/>
    <xf numFmtId="0" fontId="30" fillId="52" borderId="0" applyNumberFormat="0" applyBorder="0" applyAlignment="0" applyProtection="0"/>
    <xf numFmtId="0" fontId="30" fillId="56" borderId="0" applyNumberFormat="0" applyBorder="0" applyAlignment="0" applyProtection="0"/>
    <xf numFmtId="0" fontId="30" fillId="39" borderId="0" applyNumberFormat="0" applyBorder="0" applyAlignment="0" applyProtection="0"/>
    <xf numFmtId="0" fontId="30" fillId="43" borderId="0" applyNumberFormat="0" applyBorder="0" applyAlignment="0" applyProtection="0"/>
    <xf numFmtId="0" fontId="36" fillId="13" borderId="0" applyNumberFormat="0" applyBorder="0" applyAlignment="0" applyProtection="0"/>
    <xf numFmtId="0" fontId="30" fillId="47" borderId="0" applyNumberFormat="0" applyBorder="0" applyAlignment="0" applyProtection="0"/>
    <xf numFmtId="0" fontId="30" fillId="50" borderId="0" applyNumberFormat="0" applyBorder="0" applyAlignment="0" applyProtection="0"/>
    <xf numFmtId="0" fontId="30" fillId="53" borderId="0" applyNumberFormat="0" applyBorder="0" applyAlignment="0" applyProtection="0"/>
    <xf numFmtId="0" fontId="30" fillId="57" borderId="0" applyNumberFormat="0" applyBorder="0" applyAlignment="0" applyProtection="0"/>
    <xf numFmtId="0" fontId="155" fillId="40" borderId="0" applyNumberFormat="0" applyBorder="0" applyAlignment="0" applyProtection="0"/>
    <xf numFmtId="0" fontId="155" fillId="44" borderId="0" applyNumberFormat="0" applyBorder="0" applyAlignment="0" applyProtection="0"/>
    <xf numFmtId="0" fontId="39" fillId="12" borderId="0" applyNumberFormat="0" applyBorder="0" applyAlignment="0" applyProtection="0"/>
    <xf numFmtId="0" fontId="39" fillId="3" borderId="0" applyNumberFormat="0" applyBorder="0" applyAlignment="0" applyProtection="0"/>
    <xf numFmtId="0" fontId="155" fillId="54" borderId="0" applyNumberFormat="0" applyBorder="0" applyAlignment="0" applyProtection="0"/>
    <xf numFmtId="0" fontId="39" fillId="9" borderId="0" applyNumberFormat="0" applyBorder="0" applyAlignment="0" applyProtection="0"/>
    <xf numFmtId="0" fontId="156" fillId="29" borderId="0">
      <alignment horizontal="right" vertical="top"/>
    </xf>
    <xf numFmtId="0" fontId="157" fillId="29" borderId="0">
      <alignment horizontal="center" vertical="center"/>
    </xf>
    <xf numFmtId="0" fontId="156" fillId="29" borderId="0">
      <alignment horizontal="left" vertical="top"/>
    </xf>
    <xf numFmtId="0" fontId="156" fillId="29" borderId="0">
      <alignment horizontal="left" vertical="top"/>
    </xf>
    <xf numFmtId="0" fontId="157" fillId="29" borderId="0">
      <alignment horizontal="left" vertical="top"/>
    </xf>
    <xf numFmtId="0" fontId="157" fillId="29" borderId="0">
      <alignment horizontal="right" vertical="top"/>
    </xf>
    <xf numFmtId="0" fontId="157" fillId="29" borderId="0">
      <alignment horizontal="right" vertical="top"/>
    </xf>
    <xf numFmtId="0" fontId="155" fillId="37" borderId="0" applyNumberFormat="0" applyBorder="0" applyAlignment="0" applyProtection="0"/>
    <xf numFmtId="0" fontId="155" fillId="41" borderId="0" applyNumberFormat="0" applyBorder="0" applyAlignment="0" applyProtection="0"/>
    <xf numFmtId="0" fontId="155" fillId="45" borderId="0" applyNumberFormat="0" applyBorder="0" applyAlignment="0" applyProtection="0"/>
    <xf numFmtId="0" fontId="155" fillId="48" borderId="0" applyNumberFormat="0" applyBorder="0" applyAlignment="0" applyProtection="0"/>
    <xf numFmtId="0" fontId="155" fillId="51" borderId="0" applyNumberFormat="0" applyBorder="0" applyAlignment="0" applyProtection="0"/>
    <xf numFmtId="0" fontId="155" fillId="55" borderId="0" applyNumberFormat="0" applyBorder="0" applyAlignment="0" applyProtection="0"/>
    <xf numFmtId="0" fontId="147" fillId="33" borderId="27" applyNumberFormat="0" applyAlignment="0" applyProtection="0"/>
    <xf numFmtId="0" fontId="148" fillId="34" borderId="28" applyNumberFormat="0" applyAlignment="0" applyProtection="0"/>
    <xf numFmtId="0" fontId="149" fillId="34" borderId="27" applyNumberFormat="0" applyAlignment="0" applyProtection="0"/>
    <xf numFmtId="0" fontId="158" fillId="0" borderId="0" applyNumberFormat="0" applyFill="0" applyBorder="0" applyAlignment="0" applyProtection="0"/>
    <xf numFmtId="0" fontId="141" fillId="0" borderId="24" applyNumberFormat="0" applyFill="0" applyAlignment="0" applyProtection="0"/>
    <xf numFmtId="0" fontId="142" fillId="0" borderId="25" applyNumberFormat="0" applyFill="0" applyAlignment="0" applyProtection="0"/>
    <xf numFmtId="0" fontId="143" fillId="0" borderId="26" applyNumberFormat="0" applyFill="0" applyAlignment="0" applyProtection="0"/>
    <xf numFmtId="0" fontId="143" fillId="0" borderId="0" applyNumberFormat="0" applyFill="0" applyBorder="0" applyAlignment="0" applyProtection="0"/>
    <xf numFmtId="0" fontId="154" fillId="0" borderId="32" applyNumberFormat="0" applyFill="0" applyAlignment="0" applyProtection="0"/>
    <xf numFmtId="0" fontId="151" fillId="35" borderId="30" applyNumberFormat="0" applyAlignment="0" applyProtection="0"/>
    <xf numFmtId="0" fontId="140" fillId="0" borderId="0" applyNumberFormat="0" applyFill="0" applyBorder="0" applyAlignment="0" applyProtection="0"/>
    <xf numFmtId="0" fontId="146" fillId="3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6" fillId="0" borderId="0"/>
    <xf numFmtId="0" fontId="36" fillId="0" borderId="0"/>
    <xf numFmtId="0" fontId="145" fillId="31" borderId="0" applyNumberFormat="0" applyBorder="0" applyAlignment="0" applyProtection="0"/>
    <xf numFmtId="0" fontId="153" fillId="0" borderId="0" applyNumberFormat="0" applyFill="0" applyBorder="0" applyAlignment="0" applyProtection="0"/>
    <xf numFmtId="0" fontId="30" fillId="36" borderId="31" applyNumberFormat="0" applyFont="0" applyAlignment="0" applyProtection="0"/>
    <xf numFmtId="0" fontId="36" fillId="10" borderId="14" applyNumberFormat="0" applyFont="0" applyAlignment="0" applyProtection="0"/>
    <xf numFmtId="9" fontId="32" fillId="0" borderId="0" applyFont="0" applyFill="0" applyBorder="0" applyAlignment="0" applyProtection="0"/>
    <xf numFmtId="0" fontId="150" fillId="0" borderId="29" applyNumberFormat="0" applyFill="0" applyAlignment="0" applyProtection="0"/>
    <xf numFmtId="0" fontId="152" fillId="0" borderId="0" applyNumberFormat="0" applyFill="0" applyBorder="0" applyAlignment="0" applyProtection="0"/>
    <xf numFmtId="175" fontId="36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144" fillId="30" borderId="0" applyNumberFormat="0" applyBorder="0" applyAlignment="0" applyProtection="0"/>
    <xf numFmtId="0" fontId="126" fillId="0" borderId="0"/>
    <xf numFmtId="0" fontId="32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159" fillId="0" borderId="0"/>
    <xf numFmtId="0" fontId="77" fillId="4" borderId="0" applyNumberFormat="0" applyBorder="0" applyAlignment="0" applyProtection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32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59" fillId="0" borderId="0"/>
    <xf numFmtId="0" fontId="32" fillId="0" borderId="0"/>
    <xf numFmtId="0" fontId="104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32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38" borderId="0" applyNumberFormat="0" applyBorder="0" applyAlignment="0" applyProtection="0"/>
    <xf numFmtId="0" fontId="10" fillId="42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47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166" fontId="6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6" borderId="31" applyNumberFormat="0" applyFont="0" applyAlignment="0" applyProtection="0"/>
    <xf numFmtId="0" fontId="10" fillId="0" borderId="0"/>
    <xf numFmtId="0" fontId="10" fillId="0" borderId="0"/>
    <xf numFmtId="0" fontId="164" fillId="0" borderId="0"/>
    <xf numFmtId="0" fontId="104" fillId="0" borderId="0"/>
    <xf numFmtId="0" fontId="33" fillId="0" borderId="0"/>
    <xf numFmtId="0" fontId="104" fillId="0" borderId="0" applyNumberFormat="0" applyFill="0" applyBorder="0" applyAlignment="0" applyProtection="0"/>
    <xf numFmtId="0" fontId="33" fillId="0" borderId="0"/>
    <xf numFmtId="0" fontId="32" fillId="0" borderId="0"/>
    <xf numFmtId="0" fontId="10" fillId="0" borderId="0"/>
    <xf numFmtId="167" fontId="10" fillId="0" borderId="0" applyFont="0" applyFill="0" applyBorder="0" applyAlignment="0" applyProtection="0"/>
    <xf numFmtId="0" fontId="32" fillId="0" borderId="0"/>
    <xf numFmtId="0" fontId="165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8">
    <xf numFmtId="0" fontId="0" fillId="0" borderId="0" xfId="0"/>
    <xf numFmtId="0" fontId="162" fillId="0" borderId="0" xfId="0" applyFont="1" applyFill="1" applyBorder="1"/>
    <xf numFmtId="0" fontId="163" fillId="0" borderId="0" xfId="0" applyFont="1"/>
    <xf numFmtId="0" fontId="163" fillId="0" borderId="0" xfId="0" applyNumberFormat="1" applyFont="1" applyFill="1" applyBorder="1" applyAlignment="1" applyProtection="1"/>
    <xf numFmtId="0" fontId="162" fillId="0" borderId="0" xfId="0" applyFont="1"/>
    <xf numFmtId="0" fontId="163" fillId="0" borderId="0" xfId="0" applyFont="1" applyFill="1"/>
    <xf numFmtId="0" fontId="163" fillId="0" borderId="0" xfId="780" applyFont="1" applyFill="1" applyBorder="1"/>
    <xf numFmtId="0" fontId="162" fillId="0" borderId="0" xfId="918" applyFont="1" applyFill="1" applyBorder="1" applyAlignment="1">
      <alignment horizontal="center" vertical="center" wrapText="1"/>
    </xf>
    <xf numFmtId="176" fontId="163" fillId="0" borderId="0" xfId="918" applyNumberFormat="1" applyFont="1" applyFill="1" applyBorder="1" applyAlignment="1">
      <alignment horizontal="center" vertical="center"/>
    </xf>
    <xf numFmtId="176" fontId="163" fillId="0" borderId="0" xfId="0" applyNumberFormat="1" applyFont="1" applyFill="1" applyBorder="1" applyAlignment="1" applyProtection="1">
      <alignment horizontal="right"/>
    </xf>
    <xf numFmtId="0" fontId="163" fillId="0" borderId="0" xfId="0" applyFont="1" applyAlignment="1">
      <alignment horizontal="right"/>
    </xf>
    <xf numFmtId="0" fontId="163" fillId="0" borderId="0" xfId="0" applyFont="1" applyFill="1" applyBorder="1"/>
    <xf numFmtId="176" fontId="163" fillId="0" borderId="0" xfId="0" applyNumberFormat="1" applyFont="1" applyFill="1" applyBorder="1"/>
    <xf numFmtId="0" fontId="163" fillId="0" borderId="0" xfId="0" applyFont="1" applyFill="1" applyBorder="1" applyAlignment="1">
      <alignment horizontal="right"/>
    </xf>
    <xf numFmtId="3" fontId="162" fillId="58" borderId="0" xfId="0" applyNumberFormat="1" applyFont="1" applyFill="1" applyBorder="1" applyAlignment="1" applyProtection="1">
      <alignment horizontal="right" vertical="center" wrapText="1"/>
    </xf>
    <xf numFmtId="196" fontId="162" fillId="58" borderId="0" xfId="0" applyNumberFormat="1" applyFont="1" applyFill="1" applyBorder="1" applyAlignment="1" applyProtection="1">
      <alignment horizontal="right" vertical="center" wrapText="1"/>
    </xf>
    <xf numFmtId="3" fontId="163" fillId="58" borderId="0" xfId="0" applyNumberFormat="1" applyFont="1" applyFill="1" applyBorder="1" applyAlignment="1" applyProtection="1">
      <alignment horizontal="right" vertical="center" wrapText="1"/>
    </xf>
    <xf numFmtId="196" fontId="163" fillId="58" borderId="0" xfId="0" applyNumberFormat="1" applyFont="1" applyFill="1" applyBorder="1" applyAlignment="1" applyProtection="1">
      <alignment horizontal="right" vertical="center" wrapText="1"/>
    </xf>
    <xf numFmtId="213" fontId="163" fillId="58" borderId="0" xfId="0" applyNumberFormat="1" applyFont="1" applyFill="1" applyBorder="1" applyAlignment="1" applyProtection="1">
      <alignment horizontal="right" vertical="center" wrapText="1"/>
    </xf>
    <xf numFmtId="176" fontId="162" fillId="58" borderId="0" xfId="0" applyNumberFormat="1" applyFont="1" applyFill="1" applyBorder="1" applyAlignment="1" applyProtection="1">
      <alignment horizontal="right" vertical="center" wrapText="1"/>
    </xf>
    <xf numFmtId="213" fontId="162" fillId="58" borderId="0" xfId="0" applyNumberFormat="1" applyFont="1" applyFill="1" applyBorder="1" applyAlignment="1" applyProtection="1">
      <alignment horizontal="right" vertical="center" wrapText="1"/>
    </xf>
    <xf numFmtId="210" fontId="162" fillId="58" borderId="0" xfId="0" applyNumberFormat="1" applyFont="1" applyFill="1" applyBorder="1" applyAlignment="1" applyProtection="1">
      <alignment horizontal="right" vertical="center" wrapText="1"/>
    </xf>
    <xf numFmtId="176" fontId="163" fillId="58" borderId="0" xfId="0" applyNumberFormat="1" applyFont="1" applyFill="1" applyBorder="1" applyAlignment="1" applyProtection="1">
      <alignment horizontal="right" vertical="center" wrapText="1"/>
    </xf>
    <xf numFmtId="210" fontId="163" fillId="58" borderId="0" xfId="0" applyNumberFormat="1" applyFont="1" applyFill="1" applyBorder="1" applyAlignment="1" applyProtection="1">
      <alignment horizontal="right" vertical="center" wrapText="1"/>
    </xf>
    <xf numFmtId="14" fontId="162" fillId="58" borderId="33" xfId="0" applyNumberFormat="1" applyFont="1" applyFill="1" applyBorder="1" applyAlignment="1" applyProtection="1">
      <alignment horizontal="center" vertical="center" wrapText="1"/>
    </xf>
    <xf numFmtId="0" fontId="162" fillId="58" borderId="35" xfId="0" applyNumberFormat="1" applyFont="1" applyFill="1" applyBorder="1" applyAlignment="1" applyProtection="1">
      <alignment vertical="center" wrapText="1"/>
    </xf>
    <xf numFmtId="196" fontId="162" fillId="58" borderId="36" xfId="0" applyNumberFormat="1" applyFont="1" applyFill="1" applyBorder="1" applyAlignment="1" applyProtection="1">
      <alignment horizontal="right" vertical="center" wrapText="1"/>
    </xf>
    <xf numFmtId="0" fontId="162" fillId="58" borderId="35" xfId="0" applyNumberFormat="1" applyFont="1" applyFill="1" applyBorder="1" applyAlignment="1" applyProtection="1">
      <alignment horizontal="left" vertical="center" wrapText="1"/>
    </xf>
    <xf numFmtId="0" fontId="163" fillId="58" borderId="35" xfId="0" applyNumberFormat="1" applyFont="1" applyFill="1" applyBorder="1" applyAlignment="1" applyProtection="1">
      <alignment horizontal="left" vertical="center" wrapText="1" indent="2"/>
    </xf>
    <xf numFmtId="196" fontId="163" fillId="58" borderId="36" xfId="0" applyNumberFormat="1" applyFont="1" applyFill="1" applyBorder="1" applyAlignment="1" applyProtection="1">
      <alignment horizontal="right" vertical="center" wrapText="1"/>
    </xf>
    <xf numFmtId="0" fontId="163" fillId="58" borderId="35" xfId="0" applyNumberFormat="1" applyFont="1" applyFill="1" applyBorder="1" applyAlignment="1" applyProtection="1">
      <alignment horizontal="left" vertical="center" wrapText="1"/>
    </xf>
    <xf numFmtId="0" fontId="163" fillId="58" borderId="35" xfId="0" applyNumberFormat="1" applyFont="1" applyFill="1" applyBorder="1" applyAlignment="1" applyProtection="1">
      <alignment vertical="center" wrapText="1"/>
    </xf>
    <xf numFmtId="4" fontId="162" fillId="58" borderId="36" xfId="0" applyNumberFormat="1" applyFont="1" applyFill="1" applyBorder="1" applyAlignment="1" applyProtection="1">
      <alignment horizontal="right" vertical="center" wrapText="1"/>
    </xf>
    <xf numFmtId="213" fontId="163" fillId="58" borderId="36" xfId="0" applyNumberFormat="1" applyFont="1" applyFill="1" applyBorder="1" applyAlignment="1" applyProtection="1">
      <alignment horizontal="right" vertical="center" wrapText="1"/>
    </xf>
    <xf numFmtId="213" fontId="162" fillId="58" borderId="36" xfId="0" applyNumberFormat="1" applyFont="1" applyFill="1" applyBorder="1" applyAlignment="1" applyProtection="1">
      <alignment horizontal="right" vertical="center" wrapText="1"/>
    </xf>
    <xf numFmtId="4" fontId="163" fillId="58" borderId="36" xfId="0" applyNumberFormat="1" applyFont="1" applyFill="1" applyBorder="1" applyAlignment="1" applyProtection="1">
      <alignment horizontal="right" vertical="center" wrapText="1"/>
    </xf>
    <xf numFmtId="176" fontId="163" fillId="58" borderId="34" xfId="0" applyNumberFormat="1" applyFont="1" applyFill="1" applyBorder="1" applyAlignment="1" applyProtection="1">
      <alignment horizontal="right" vertical="center" wrapText="1"/>
    </xf>
    <xf numFmtId="210" fontId="163" fillId="58" borderId="34" xfId="0" applyNumberFormat="1" applyFont="1" applyFill="1" applyBorder="1" applyAlignment="1" applyProtection="1">
      <alignment horizontal="right" vertical="center" wrapText="1"/>
    </xf>
    <xf numFmtId="4" fontId="163" fillId="58" borderId="38" xfId="0" applyNumberFormat="1" applyFont="1" applyFill="1" applyBorder="1" applyAlignment="1" applyProtection="1">
      <alignment horizontal="right" vertical="center" wrapText="1"/>
    </xf>
    <xf numFmtId="3" fontId="162" fillId="58" borderId="35" xfId="0" applyNumberFormat="1" applyFont="1" applyFill="1" applyBorder="1" applyAlignment="1" applyProtection="1">
      <alignment horizontal="right" vertical="center" wrapText="1"/>
    </xf>
    <xf numFmtId="3" fontId="163" fillId="58" borderId="35" xfId="0" applyNumberFormat="1" applyFont="1" applyFill="1" applyBorder="1" applyAlignment="1" applyProtection="1">
      <alignment horizontal="right" vertical="center" wrapText="1"/>
    </xf>
    <xf numFmtId="214" fontId="162" fillId="58" borderId="35" xfId="0" applyNumberFormat="1" applyFont="1" applyFill="1" applyBorder="1" applyAlignment="1" applyProtection="1">
      <alignment horizontal="right" vertical="center" wrapText="1"/>
    </xf>
    <xf numFmtId="209" fontId="162" fillId="58" borderId="35" xfId="0" applyNumberFormat="1" applyFont="1" applyFill="1" applyBorder="1" applyAlignment="1" applyProtection="1">
      <alignment horizontal="right" vertical="center" wrapText="1"/>
    </xf>
    <xf numFmtId="196" fontId="163" fillId="58" borderId="35" xfId="0" applyNumberFormat="1" applyFont="1" applyFill="1" applyBorder="1" applyAlignment="1" applyProtection="1">
      <alignment horizontal="right" vertical="center" wrapText="1"/>
    </xf>
    <xf numFmtId="214" fontId="163" fillId="58" borderId="35" xfId="0" applyNumberFormat="1" applyFont="1" applyFill="1" applyBorder="1" applyAlignment="1" applyProtection="1">
      <alignment horizontal="right" vertical="center" wrapText="1"/>
    </xf>
    <xf numFmtId="211" fontId="162" fillId="58" borderId="35" xfId="0" applyNumberFormat="1" applyFont="1" applyFill="1" applyBorder="1" applyAlignment="1" applyProtection="1">
      <alignment horizontal="right" vertical="center" wrapText="1"/>
    </xf>
    <xf numFmtId="211" fontId="163" fillId="58" borderId="35" xfId="0" applyNumberFormat="1" applyFont="1" applyFill="1" applyBorder="1" applyAlignment="1" applyProtection="1">
      <alignment horizontal="right" vertical="center" wrapText="1"/>
    </xf>
    <xf numFmtId="211" fontId="163" fillId="58" borderId="37" xfId="0" applyNumberFormat="1" applyFont="1" applyFill="1" applyBorder="1" applyAlignment="1" applyProtection="1">
      <alignment horizontal="right" vertical="center" wrapText="1"/>
    </xf>
    <xf numFmtId="0" fontId="163" fillId="58" borderId="35" xfId="0" applyNumberFormat="1" applyFont="1" applyFill="1" applyBorder="1" applyAlignment="1" applyProtection="1">
      <alignment horizontal="left" vertical="center" wrapText="1" indent="4"/>
    </xf>
    <xf numFmtId="0" fontId="162" fillId="58" borderId="35" xfId="0" applyNumberFormat="1" applyFont="1" applyFill="1" applyBorder="1" applyAlignment="1" applyProtection="1">
      <alignment horizontal="left" vertical="center" wrapText="1" indent="2"/>
    </xf>
    <xf numFmtId="0" fontId="163" fillId="0" borderId="0" xfId="0" applyFont="1" applyFill="1" applyBorder="1" applyAlignment="1"/>
    <xf numFmtId="0" fontId="163" fillId="58" borderId="37" xfId="0" applyNumberFormat="1" applyFont="1" applyFill="1" applyBorder="1" applyAlignment="1" applyProtection="1">
      <alignment horizontal="left" vertical="center" wrapText="1" indent="2"/>
    </xf>
    <xf numFmtId="0" fontId="162" fillId="0" borderId="0" xfId="0" applyFont="1" applyFill="1" applyBorder="1" applyAlignment="1">
      <alignment horizontal="center" vertical="center" wrapText="1"/>
    </xf>
    <xf numFmtId="0" fontId="162" fillId="0" borderId="35" xfId="0" applyFont="1" applyFill="1" applyBorder="1" applyAlignment="1">
      <alignment vertical="center"/>
    </xf>
    <xf numFmtId="176" fontId="162" fillId="0" borderId="0" xfId="0" applyNumberFormat="1" applyFont="1" applyFill="1" applyBorder="1" applyAlignment="1">
      <alignment horizontal="right" vertical="center" wrapText="1"/>
    </xf>
    <xf numFmtId="176" fontId="162" fillId="0" borderId="0" xfId="0" applyNumberFormat="1" applyFont="1" applyFill="1" applyBorder="1" applyAlignment="1">
      <alignment horizontal="right" vertical="center"/>
    </xf>
    <xf numFmtId="176" fontId="162" fillId="0" borderId="36" xfId="0" applyNumberFormat="1" applyFont="1" applyFill="1" applyBorder="1" applyAlignment="1">
      <alignment horizontal="right" vertical="center"/>
    </xf>
    <xf numFmtId="176" fontId="162" fillId="0" borderId="36" xfId="0" applyNumberFormat="1" applyFont="1" applyFill="1" applyBorder="1" applyAlignment="1">
      <alignment horizontal="right" vertical="center" wrapText="1"/>
    </xf>
    <xf numFmtId="0" fontId="163" fillId="0" borderId="35" xfId="0" applyFont="1" applyFill="1" applyBorder="1" applyAlignment="1">
      <alignment horizontal="left" vertical="center"/>
    </xf>
    <xf numFmtId="176" fontId="163" fillId="0" borderId="0" xfId="0" applyNumberFormat="1" applyFont="1" applyFill="1" applyBorder="1" applyAlignment="1">
      <alignment horizontal="right" vertical="center" wrapText="1"/>
    </xf>
    <xf numFmtId="176" fontId="163" fillId="0" borderId="36" xfId="0" applyNumberFormat="1" applyFont="1" applyFill="1" applyBorder="1" applyAlignment="1">
      <alignment horizontal="right" vertical="center" wrapText="1"/>
    </xf>
    <xf numFmtId="176" fontId="162" fillId="0" borderId="34" xfId="0" applyNumberFormat="1" applyFont="1" applyFill="1" applyBorder="1" applyAlignment="1">
      <alignment horizontal="right" vertical="center" wrapText="1"/>
    </xf>
    <xf numFmtId="176" fontId="162" fillId="0" borderId="38" xfId="0" applyNumberFormat="1" applyFont="1" applyFill="1" applyBorder="1" applyAlignment="1">
      <alignment horizontal="right" vertical="center" wrapText="1"/>
    </xf>
    <xf numFmtId="0" fontId="162" fillId="0" borderId="35" xfId="0" applyFont="1" applyFill="1" applyBorder="1" applyAlignment="1">
      <alignment horizontal="left" vertical="center" indent="2"/>
    </xf>
    <xf numFmtId="0" fontId="163" fillId="0" borderId="35" xfId="0" applyFont="1" applyFill="1" applyBorder="1" applyAlignment="1">
      <alignment horizontal="left" vertical="center" indent="4"/>
    </xf>
    <xf numFmtId="0" fontId="163" fillId="0" borderId="35" xfId="0" applyFont="1" applyFill="1" applyBorder="1" applyAlignment="1">
      <alignment horizontal="left" vertical="center" wrapText="1" indent="4"/>
    </xf>
    <xf numFmtId="0" fontId="162" fillId="0" borderId="37" xfId="0" applyFont="1" applyFill="1" applyBorder="1" applyAlignment="1">
      <alignment horizontal="left" vertical="center" indent="2"/>
    </xf>
    <xf numFmtId="0" fontId="162" fillId="0" borderId="37" xfId="0" applyFont="1" applyFill="1" applyBorder="1" applyAlignment="1">
      <alignment horizontal="left" vertical="center" wrapText="1" indent="2"/>
    </xf>
    <xf numFmtId="0" fontId="163" fillId="0" borderId="0" xfId="0" applyFont="1" applyFill="1" applyBorder="1" applyAlignment="1">
      <alignment wrapText="1"/>
    </xf>
    <xf numFmtId="176" fontId="163" fillId="0" borderId="0" xfId="0" applyNumberFormat="1" applyFont="1" applyFill="1" applyBorder="1" applyAlignment="1">
      <alignment horizontal="center" vertical="center" wrapText="1"/>
    </xf>
    <xf numFmtId="176" fontId="163" fillId="0" borderId="36" xfId="0" applyNumberFormat="1" applyFont="1" applyFill="1" applyBorder="1" applyAlignment="1">
      <alignment horizontal="center" vertical="center" wrapText="1"/>
    </xf>
    <xf numFmtId="0" fontId="163" fillId="0" borderId="0" xfId="0" applyFont="1" applyFill="1" applyBorder="1" applyAlignment="1">
      <alignment vertical="center"/>
    </xf>
    <xf numFmtId="0" fontId="163" fillId="0" borderId="0" xfId="0" applyFont="1" applyFill="1" applyBorder="1" applyAlignment="1">
      <alignment horizontal="right" vertical="center" wrapText="1"/>
    </xf>
    <xf numFmtId="0" fontId="162" fillId="0" borderId="0" xfId="0" applyFont="1" applyFill="1" applyBorder="1" applyAlignment="1">
      <alignment vertical="center" wrapText="1"/>
    </xf>
    <xf numFmtId="0" fontId="162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62" fillId="0" borderId="35" xfId="0" applyFont="1" applyFill="1" applyBorder="1" applyAlignment="1">
      <alignment horizontal="left" vertical="center" wrapText="1"/>
    </xf>
    <xf numFmtId="0" fontId="162" fillId="0" borderId="36" xfId="0" applyFont="1" applyFill="1" applyBorder="1" applyAlignment="1">
      <alignment horizontal="center" vertical="center" wrapText="1"/>
    </xf>
    <xf numFmtId="0" fontId="163" fillId="0" borderId="0" xfId="0" applyFont="1" applyFill="1" applyAlignment="1">
      <alignment vertical="center"/>
    </xf>
    <xf numFmtId="176" fontId="167" fillId="0" borderId="0" xfId="0" applyNumberFormat="1" applyFont="1" applyFill="1" applyBorder="1" applyAlignment="1">
      <alignment horizontal="center" vertical="center"/>
    </xf>
    <xf numFmtId="176" fontId="163" fillId="0" borderId="0" xfId="0" applyNumberFormat="1" applyFont="1" applyFill="1" applyBorder="1" applyAlignment="1">
      <alignment horizontal="center" vertical="center"/>
    </xf>
    <xf numFmtId="0" fontId="163" fillId="0" borderId="0" xfId="0" applyFont="1" applyFill="1" applyBorder="1" applyAlignment="1">
      <alignment vertical="center" wrapText="1"/>
    </xf>
    <xf numFmtId="176" fontId="167" fillId="0" borderId="0" xfId="0" applyNumberFormat="1" applyFont="1" applyFill="1" applyBorder="1" applyAlignment="1">
      <alignment horizontal="right" vertical="center"/>
    </xf>
    <xf numFmtId="176" fontId="168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175" fillId="0" borderId="41" xfId="0" applyNumberFormat="1" applyFont="1" applyFill="1" applyBorder="1" applyAlignment="1">
      <alignment horizontal="right" vertical="center"/>
    </xf>
    <xf numFmtId="176" fontId="162" fillId="0" borderId="41" xfId="0" applyNumberFormat="1" applyFont="1" applyFill="1" applyBorder="1" applyAlignment="1">
      <alignment horizontal="right" vertical="center"/>
    </xf>
    <xf numFmtId="0" fontId="167" fillId="0" borderId="35" xfId="0" applyFont="1" applyFill="1" applyBorder="1" applyAlignment="1">
      <alignment horizontal="left" vertical="center" wrapText="1" indent="2"/>
    </xf>
    <xf numFmtId="0" fontId="163" fillId="0" borderId="35" xfId="0" applyFont="1" applyFill="1" applyBorder="1" applyAlignment="1">
      <alignment vertical="center"/>
    </xf>
    <xf numFmtId="0" fontId="163" fillId="0" borderId="37" xfId="0" applyFont="1" applyFill="1" applyBorder="1" applyAlignment="1">
      <alignment horizontal="left" vertical="center" indent="2"/>
    </xf>
    <xf numFmtId="176" fontId="167" fillId="0" borderId="34" xfId="0" applyNumberFormat="1" applyFont="1" applyFill="1" applyBorder="1" applyAlignment="1">
      <alignment horizontal="right" vertical="center"/>
    </xf>
    <xf numFmtId="0" fontId="163" fillId="0" borderId="0" xfId="920" applyNumberFormat="1" applyFont="1" applyFill="1" applyBorder="1" applyAlignment="1" applyProtection="1">
      <alignment horizontal="center" vertical="center" wrapText="1"/>
    </xf>
    <xf numFmtId="0" fontId="167" fillId="0" borderId="0" xfId="920" applyFont="1" applyFill="1" applyBorder="1" applyAlignment="1">
      <alignment vertical="center"/>
    </xf>
    <xf numFmtId="0" fontId="163" fillId="0" borderId="0" xfId="920" applyFont="1" applyFill="1" applyBorder="1" applyAlignment="1">
      <alignment vertical="center"/>
    </xf>
    <xf numFmtId="0" fontId="163" fillId="0" borderId="0" xfId="920" applyNumberFormat="1" applyFont="1" applyFill="1" applyBorder="1" applyAlignment="1" applyProtection="1">
      <alignment vertical="center"/>
    </xf>
    <xf numFmtId="0" fontId="163" fillId="0" borderId="0" xfId="739" applyFont="1" applyFill="1" applyBorder="1" applyAlignment="1">
      <alignment vertical="center"/>
    </xf>
    <xf numFmtId="0" fontId="169" fillId="0" borderId="0" xfId="920" quotePrefix="1" applyFont="1" applyFill="1" applyBorder="1" applyAlignment="1">
      <alignment vertical="center"/>
    </xf>
    <xf numFmtId="0" fontId="166" fillId="0" borderId="0" xfId="920" applyNumberFormat="1" applyFont="1" applyFill="1" applyBorder="1" applyAlignment="1" applyProtection="1">
      <alignment horizontal="left" vertical="center"/>
    </xf>
    <xf numFmtId="0" fontId="163" fillId="0" borderId="0" xfId="920" quotePrefix="1" applyFont="1" applyFill="1" applyBorder="1" applyAlignment="1">
      <alignment vertical="center"/>
    </xf>
    <xf numFmtId="0" fontId="174" fillId="0" borderId="0" xfId="920" applyFont="1" applyFill="1" applyBorder="1" applyAlignment="1">
      <alignment vertical="center"/>
    </xf>
    <xf numFmtId="0" fontId="162" fillId="0" borderId="0" xfId="920" applyNumberFormat="1" applyFont="1" applyFill="1" applyBorder="1" applyAlignment="1" applyProtection="1">
      <alignment horizontal="center" vertical="center" wrapText="1"/>
    </xf>
    <xf numFmtId="176" fontId="163" fillId="0" borderId="0" xfId="920" quotePrefix="1" applyNumberFormat="1" applyFont="1" applyFill="1" applyBorder="1" applyAlignment="1" applyProtection="1">
      <alignment horizontal="right" vertical="center" wrapText="1"/>
    </xf>
    <xf numFmtId="176" fontId="163" fillId="0" borderId="0" xfId="1010" quotePrefix="1" applyNumberFormat="1" applyFont="1" applyFill="1" applyBorder="1" applyAlignment="1" applyProtection="1">
      <alignment horizontal="right" vertical="center" wrapText="1"/>
    </xf>
    <xf numFmtId="2" fontId="163" fillId="0" borderId="0" xfId="920" applyNumberFormat="1" applyFont="1" applyFill="1" applyBorder="1" applyAlignment="1" applyProtection="1">
      <alignment horizontal="right" vertical="center"/>
    </xf>
    <xf numFmtId="2" fontId="163" fillId="0" borderId="0" xfId="1010" applyNumberFormat="1" applyFont="1" applyFill="1" applyBorder="1" applyAlignment="1" applyProtection="1">
      <alignment horizontal="right" vertical="center"/>
    </xf>
    <xf numFmtId="2" fontId="163" fillId="0" borderId="0" xfId="1010" applyNumberFormat="1" applyFont="1" applyFill="1" applyBorder="1" applyAlignment="1">
      <alignment horizontal="right" vertical="center"/>
    </xf>
    <xf numFmtId="176" fontId="163" fillId="0" borderId="0" xfId="920" applyNumberFormat="1" applyFont="1" applyFill="1" applyBorder="1" applyAlignment="1" applyProtection="1">
      <alignment horizontal="right" vertical="center"/>
    </xf>
    <xf numFmtId="176" fontId="163" fillId="0" borderId="0" xfId="1010" applyNumberFormat="1" applyFont="1" applyFill="1" applyBorder="1" applyAlignment="1" applyProtection="1">
      <alignment horizontal="right" vertical="center"/>
    </xf>
    <xf numFmtId="1" fontId="163" fillId="0" borderId="0" xfId="920" applyNumberFormat="1" applyFont="1" applyFill="1" applyBorder="1" applyAlignment="1" applyProtection="1">
      <alignment horizontal="right" vertical="center"/>
    </xf>
    <xf numFmtId="1" fontId="163" fillId="0" borderId="0" xfId="1010" applyNumberFormat="1" applyFont="1" applyFill="1" applyBorder="1" applyAlignment="1" applyProtection="1">
      <alignment horizontal="right" vertical="center"/>
    </xf>
    <xf numFmtId="176" fontId="163" fillId="0" borderId="0" xfId="1010" quotePrefix="1" applyNumberFormat="1" applyFont="1" applyFill="1" applyBorder="1" applyAlignment="1" applyProtection="1">
      <alignment horizontal="right" vertical="center"/>
    </xf>
    <xf numFmtId="3" fontId="163" fillId="0" borderId="0" xfId="920" applyNumberFormat="1" applyFont="1" applyFill="1" applyBorder="1" applyAlignment="1" applyProtection="1">
      <alignment horizontal="right" vertical="center"/>
    </xf>
    <xf numFmtId="3" fontId="163" fillId="0" borderId="0" xfId="1010" applyNumberFormat="1" applyFont="1" applyFill="1" applyBorder="1" applyAlignment="1" applyProtection="1">
      <alignment horizontal="right" vertical="center"/>
    </xf>
    <xf numFmtId="176" fontId="163" fillId="0" borderId="0" xfId="920" quotePrefix="1" applyNumberFormat="1" applyFont="1" applyFill="1" applyBorder="1" applyAlignment="1" applyProtection="1">
      <alignment horizontal="right" vertical="center"/>
    </xf>
    <xf numFmtId="0" fontId="163" fillId="0" borderId="33" xfId="920" quotePrefix="1" applyNumberFormat="1" applyFont="1" applyFill="1" applyBorder="1" applyAlignment="1" applyProtection="1">
      <alignment horizontal="center" vertical="center" wrapText="1"/>
    </xf>
    <xf numFmtId="0" fontId="162" fillId="0" borderId="0" xfId="920" applyFont="1" applyFill="1" applyBorder="1" applyAlignment="1">
      <alignment vertical="center"/>
    </xf>
    <xf numFmtId="176" fontId="162" fillId="0" borderId="0" xfId="920" quotePrefix="1" applyNumberFormat="1" applyFont="1" applyFill="1" applyBorder="1" applyAlignment="1" applyProtection="1">
      <alignment horizontal="right" vertical="center"/>
    </xf>
    <xf numFmtId="176" fontId="162" fillId="0" borderId="0" xfId="1010" quotePrefix="1" applyNumberFormat="1" applyFont="1" applyFill="1" applyBorder="1" applyAlignment="1" applyProtection="1">
      <alignment horizontal="right" vertical="center"/>
    </xf>
    <xf numFmtId="176" fontId="162" fillId="0" borderId="0" xfId="920" applyNumberFormat="1" applyFont="1" applyFill="1" applyBorder="1" applyAlignment="1" applyProtection="1">
      <alignment horizontal="center" vertical="center"/>
    </xf>
    <xf numFmtId="3" fontId="162" fillId="0" borderId="0" xfId="920" quotePrefix="1" applyNumberFormat="1" applyFont="1" applyFill="1" applyBorder="1" applyAlignment="1" applyProtection="1">
      <alignment horizontal="right" vertical="center" wrapText="1"/>
    </xf>
    <xf numFmtId="3" fontId="162" fillId="0" borderId="0" xfId="1010" quotePrefix="1" applyNumberFormat="1" applyFont="1" applyFill="1" applyBorder="1" applyAlignment="1" applyProtection="1">
      <alignment horizontal="right" vertical="center" wrapText="1"/>
    </xf>
    <xf numFmtId="3" fontId="162" fillId="0" borderId="0" xfId="920" applyNumberFormat="1" applyFont="1" applyFill="1" applyBorder="1" applyAlignment="1" applyProtection="1">
      <alignment horizontal="right" vertical="center"/>
    </xf>
    <xf numFmtId="3" fontId="162" fillId="0" borderId="0" xfId="1010" applyNumberFormat="1" applyFont="1" applyFill="1" applyBorder="1" applyAlignment="1" applyProtection="1">
      <alignment horizontal="right" vertical="center"/>
    </xf>
    <xf numFmtId="176" fontId="162" fillId="0" borderId="0" xfId="920" applyNumberFormat="1" applyFont="1" applyFill="1" applyBorder="1" applyAlignment="1" applyProtection="1">
      <alignment horizontal="right" vertical="center"/>
    </xf>
    <xf numFmtId="176" fontId="162" fillId="0" borderId="0" xfId="1010" applyNumberFormat="1" applyFont="1" applyFill="1" applyBorder="1" applyAlignment="1" applyProtection="1">
      <alignment horizontal="right" vertical="center"/>
    </xf>
    <xf numFmtId="196" fontId="162" fillId="0" borderId="0" xfId="920" applyNumberFormat="1" applyFont="1" applyFill="1" applyBorder="1" applyAlignment="1" applyProtection="1">
      <alignment horizontal="right" vertical="center"/>
    </xf>
    <xf numFmtId="196" fontId="162" fillId="0" borderId="0" xfId="1010" applyNumberFormat="1" applyFont="1" applyFill="1" applyBorder="1" applyAlignment="1" applyProtection="1">
      <alignment horizontal="right" vertical="center"/>
    </xf>
    <xf numFmtId="0" fontId="163" fillId="0" borderId="35" xfId="920" applyNumberFormat="1" applyFont="1" applyFill="1" applyBorder="1" applyAlignment="1" applyProtection="1">
      <alignment horizontal="left" vertical="center" wrapText="1"/>
    </xf>
    <xf numFmtId="0" fontId="162" fillId="0" borderId="35" xfId="920" applyNumberFormat="1" applyFont="1" applyFill="1" applyBorder="1" applyAlignment="1" applyProtection="1">
      <alignment horizontal="left" vertical="center" wrapText="1"/>
    </xf>
    <xf numFmtId="0" fontId="163" fillId="0" borderId="34" xfId="920" applyNumberFormat="1" applyFont="1" applyFill="1" applyBorder="1" applyAlignment="1" applyProtection="1">
      <alignment horizontal="center" vertical="center" wrapText="1"/>
    </xf>
    <xf numFmtId="176" fontId="163" fillId="0" borderId="34" xfId="920" applyNumberFormat="1" applyFont="1" applyFill="1" applyBorder="1" applyAlignment="1" applyProtection="1">
      <alignment horizontal="right" vertical="center"/>
    </xf>
    <xf numFmtId="176" fontId="163" fillId="0" borderId="34" xfId="1010" applyNumberFormat="1" applyFont="1" applyFill="1" applyBorder="1" applyAlignment="1" applyProtection="1">
      <alignment horizontal="right" vertical="center"/>
    </xf>
    <xf numFmtId="176" fontId="162" fillId="0" borderId="0" xfId="923" applyNumberFormat="1" applyFont="1" applyFill="1" applyBorder="1" applyAlignment="1">
      <alignment vertical="center"/>
    </xf>
    <xf numFmtId="176" fontId="163" fillId="0" borderId="0" xfId="942" applyNumberFormat="1" applyFont="1" applyFill="1" applyBorder="1" applyAlignment="1">
      <alignment horizontal="center" vertical="center" wrapText="1"/>
    </xf>
    <xf numFmtId="0" fontId="163" fillId="0" borderId="0" xfId="923" applyFont="1" applyFill="1" applyBorder="1" applyAlignment="1">
      <alignment vertical="center"/>
    </xf>
    <xf numFmtId="0" fontId="163" fillId="0" borderId="0" xfId="942" applyFont="1" applyFill="1" applyBorder="1" applyAlignment="1">
      <alignment horizontal="left" vertical="center" wrapText="1"/>
    </xf>
    <xf numFmtId="176" fontId="162" fillId="0" borderId="0" xfId="923" applyNumberFormat="1" applyFont="1" applyFill="1" applyBorder="1" applyAlignment="1">
      <alignment horizontal="right" vertical="center"/>
    </xf>
    <xf numFmtId="176" fontId="162" fillId="0" borderId="0" xfId="942" applyNumberFormat="1" applyFont="1" applyFill="1" applyBorder="1" applyAlignment="1">
      <alignment horizontal="right" vertical="center"/>
    </xf>
    <xf numFmtId="176" fontId="163" fillId="0" borderId="0" xfId="923" applyNumberFormat="1" applyFont="1" applyFill="1" applyBorder="1" applyAlignment="1">
      <alignment horizontal="right" vertical="center"/>
    </xf>
    <xf numFmtId="176" fontId="163" fillId="0" borderId="0" xfId="942" applyNumberFormat="1" applyFont="1" applyFill="1" applyBorder="1" applyAlignment="1">
      <alignment horizontal="right" vertical="center"/>
    </xf>
    <xf numFmtId="2" fontId="163" fillId="0" borderId="0" xfId="923" applyNumberFormat="1" applyFont="1" applyFill="1" applyBorder="1" applyAlignment="1">
      <alignment horizontal="right" vertical="center"/>
    </xf>
    <xf numFmtId="0" fontId="163" fillId="0" borderId="0" xfId="923" applyFont="1" applyFill="1" applyBorder="1" applyAlignment="1">
      <alignment horizontal="right" vertical="center"/>
    </xf>
    <xf numFmtId="215" fontId="163" fillId="0" borderId="0" xfId="923" applyNumberFormat="1" applyFont="1" applyFill="1" applyBorder="1" applyAlignment="1">
      <alignment horizontal="right" vertical="center"/>
    </xf>
    <xf numFmtId="2" fontId="162" fillId="0" borderId="0" xfId="942" applyNumberFormat="1" applyFont="1" applyFill="1" applyBorder="1" applyAlignment="1">
      <alignment horizontal="right" vertical="center"/>
    </xf>
    <xf numFmtId="0" fontId="162" fillId="0" borderId="0" xfId="923" applyFont="1" applyFill="1" applyBorder="1" applyAlignment="1">
      <alignment vertical="center"/>
    </xf>
    <xf numFmtId="0" fontId="162" fillId="0" borderId="35" xfId="942" applyFont="1" applyFill="1" applyBorder="1" applyAlignment="1">
      <alignment horizontal="left" vertical="center" wrapText="1"/>
    </xf>
    <xf numFmtId="0" fontId="162" fillId="0" borderId="35" xfId="942" applyFont="1" applyFill="1" applyBorder="1" applyAlignment="1">
      <alignment horizontal="left" vertical="center" wrapText="1" indent="2"/>
    </xf>
    <xf numFmtId="0" fontId="163" fillId="0" borderId="35" xfId="942" applyFont="1" applyFill="1" applyBorder="1" applyAlignment="1">
      <alignment horizontal="left" vertical="center" wrapText="1" indent="4"/>
    </xf>
    <xf numFmtId="0" fontId="163" fillId="0" borderId="35" xfId="942" applyFont="1" applyFill="1" applyBorder="1" applyAlignment="1">
      <alignment horizontal="left" vertical="center" wrapText="1" indent="6"/>
    </xf>
    <xf numFmtId="0" fontId="163" fillId="0" borderId="35" xfId="942" applyFont="1" applyFill="1" applyBorder="1" applyAlignment="1">
      <alignment horizontal="left" vertical="center" wrapText="1"/>
    </xf>
    <xf numFmtId="0" fontId="162" fillId="0" borderId="35" xfId="923" applyFont="1" applyFill="1" applyBorder="1" applyAlignment="1">
      <alignment horizontal="left" vertical="center" wrapText="1"/>
    </xf>
    <xf numFmtId="0" fontId="163" fillId="0" borderId="35" xfId="923" applyFont="1" applyFill="1" applyBorder="1" applyAlignment="1">
      <alignment horizontal="left" vertical="center" wrapText="1" indent="2"/>
    </xf>
    <xf numFmtId="0" fontId="163" fillId="0" borderId="35" xfId="923" applyFont="1" applyFill="1" applyBorder="1" applyAlignment="1">
      <alignment horizontal="left" vertical="center" wrapText="1"/>
    </xf>
    <xf numFmtId="0" fontId="162" fillId="0" borderId="35" xfId="923" applyFont="1" applyFill="1" applyBorder="1" applyAlignment="1">
      <alignment horizontal="left" vertical="center" wrapText="1" indent="2"/>
    </xf>
    <xf numFmtId="0" fontId="162" fillId="0" borderId="37" xfId="942" applyFont="1" applyFill="1" applyBorder="1" applyAlignment="1">
      <alignment horizontal="left" vertical="center" wrapText="1" indent="2"/>
    </xf>
    <xf numFmtId="176" fontId="162" fillId="0" borderId="34" xfId="942" applyNumberFormat="1" applyFont="1" applyFill="1" applyBorder="1" applyAlignment="1">
      <alignment horizontal="right" vertical="center"/>
    </xf>
    <xf numFmtId="0" fontId="167" fillId="0" borderId="35" xfId="0" applyFont="1" applyFill="1" applyBorder="1" applyAlignment="1">
      <alignment horizontal="left" vertical="center" wrapText="1" indent="4"/>
    </xf>
    <xf numFmtId="0" fontId="163" fillId="0" borderId="0" xfId="918" applyFont="1" applyFill="1" applyBorder="1" applyAlignment="1">
      <alignment vertical="center"/>
    </xf>
    <xf numFmtId="0" fontId="162" fillId="0" borderId="0" xfId="918" applyFont="1" applyFill="1" applyBorder="1" applyAlignment="1">
      <alignment horizontal="center" vertical="center"/>
    </xf>
    <xf numFmtId="0" fontId="162" fillId="0" borderId="0" xfId="918" applyFont="1" applyFill="1" applyBorder="1" applyAlignment="1">
      <alignment vertical="center"/>
    </xf>
    <xf numFmtId="0" fontId="163" fillId="0" borderId="0" xfId="918" applyFont="1" applyFill="1" applyBorder="1" applyAlignment="1">
      <alignment horizontal="left" vertical="center" wrapText="1"/>
    </xf>
    <xf numFmtId="176" fontId="163" fillId="0" borderId="0" xfId="918" applyNumberFormat="1" applyFont="1" applyFill="1" applyBorder="1" applyAlignment="1">
      <alignment vertical="center"/>
    </xf>
    <xf numFmtId="176" fontId="162" fillId="0" borderId="0" xfId="918" applyNumberFormat="1" applyFont="1" applyFill="1" applyBorder="1" applyAlignment="1">
      <alignment horizontal="right" vertical="center"/>
    </xf>
    <xf numFmtId="176" fontId="163" fillId="0" borderId="0" xfId="918" applyNumberFormat="1" applyFont="1" applyFill="1" applyBorder="1" applyAlignment="1">
      <alignment horizontal="right" vertical="center"/>
    </xf>
    <xf numFmtId="2" fontId="163" fillId="0" borderId="0" xfId="918" applyNumberFormat="1" applyFont="1" applyFill="1" applyBorder="1" applyAlignment="1">
      <alignment vertical="center"/>
    </xf>
    <xf numFmtId="0" fontId="163" fillId="0" borderId="0" xfId="918" applyFont="1" applyFill="1" applyBorder="1" applyAlignment="1">
      <alignment horizontal="right" vertical="center"/>
    </xf>
    <xf numFmtId="3" fontId="170" fillId="0" borderId="0" xfId="964" applyNumberFormat="1" applyFont="1" applyFill="1" applyBorder="1" applyAlignment="1">
      <alignment vertical="center"/>
    </xf>
    <xf numFmtId="2" fontId="171" fillId="0" borderId="0" xfId="964" applyNumberFormat="1" applyFont="1" applyFill="1" applyBorder="1" applyAlignment="1">
      <alignment vertical="center"/>
    </xf>
    <xf numFmtId="0" fontId="172" fillId="0" borderId="0" xfId="917" applyFont="1" applyFill="1" applyBorder="1" applyAlignment="1">
      <alignment vertical="center"/>
    </xf>
    <xf numFmtId="0" fontId="162" fillId="0" borderId="35" xfId="918" applyFont="1" applyFill="1" applyBorder="1" applyAlignment="1">
      <alignment vertical="center"/>
    </xf>
    <xf numFmtId="176" fontId="162" fillId="0" borderId="36" xfId="918" applyNumberFormat="1" applyFont="1" applyFill="1" applyBorder="1" applyAlignment="1">
      <alignment horizontal="right" vertical="center"/>
    </xf>
    <xf numFmtId="0" fontId="162" fillId="0" borderId="35" xfId="918" applyFont="1" applyFill="1" applyBorder="1" applyAlignment="1">
      <alignment horizontal="left" vertical="center" indent="2"/>
    </xf>
    <xf numFmtId="0" fontId="163" fillId="0" borderId="35" xfId="918" applyFont="1" applyFill="1" applyBorder="1" applyAlignment="1">
      <alignment horizontal="left" vertical="center" indent="4"/>
    </xf>
    <xf numFmtId="176" fontId="163" fillId="0" borderId="36" xfId="918" applyNumberFormat="1" applyFont="1" applyFill="1" applyBorder="1" applyAlignment="1">
      <alignment horizontal="right" vertical="center"/>
    </xf>
    <xf numFmtId="0" fontId="163" fillId="0" borderId="35" xfId="918" applyFont="1" applyFill="1" applyBorder="1" applyAlignment="1">
      <alignment horizontal="left" vertical="center" indent="6"/>
    </xf>
    <xf numFmtId="0" fontId="163" fillId="0" borderId="35" xfId="918" quotePrefix="1" applyFont="1" applyFill="1" applyBorder="1" applyAlignment="1">
      <alignment horizontal="left" vertical="center" indent="8"/>
    </xf>
    <xf numFmtId="0" fontId="162" fillId="0" borderId="35" xfId="918" applyFont="1" applyFill="1" applyBorder="1" applyAlignment="1">
      <alignment vertical="center" wrapText="1"/>
    </xf>
    <xf numFmtId="0" fontId="163" fillId="0" borderId="35" xfId="918" applyFont="1" applyFill="1" applyBorder="1" applyAlignment="1">
      <alignment horizontal="left" vertical="center" indent="2"/>
    </xf>
    <xf numFmtId="0" fontId="163" fillId="0" borderId="35" xfId="918" applyFont="1" applyFill="1" applyBorder="1" applyAlignment="1">
      <alignment horizontal="left" vertical="center" wrapText="1" indent="2"/>
    </xf>
    <xf numFmtId="0" fontId="163" fillId="0" borderId="35" xfId="918" applyFont="1" applyFill="1" applyBorder="1" applyAlignment="1">
      <alignment vertical="center"/>
    </xf>
    <xf numFmtId="0" fontId="163" fillId="0" borderId="36" xfId="918" applyFont="1" applyFill="1" applyBorder="1" applyAlignment="1">
      <alignment horizontal="right" vertical="center"/>
    </xf>
    <xf numFmtId="0" fontId="163" fillId="0" borderId="35" xfId="918" applyFont="1" applyFill="1" applyBorder="1" applyAlignment="1">
      <alignment horizontal="left" vertical="center"/>
    </xf>
    <xf numFmtId="0" fontId="163" fillId="0" borderId="35" xfId="918" applyFont="1" applyFill="1" applyBorder="1" applyAlignment="1">
      <alignment vertical="center" wrapText="1"/>
    </xf>
    <xf numFmtId="0" fontId="163" fillId="0" borderId="37" xfId="918" applyFont="1" applyFill="1" applyBorder="1" applyAlignment="1">
      <alignment horizontal="left" vertical="center" wrapText="1" indent="2"/>
    </xf>
    <xf numFmtId="176" fontId="163" fillId="0" borderId="34" xfId="918" applyNumberFormat="1" applyFont="1" applyFill="1" applyBorder="1" applyAlignment="1">
      <alignment horizontal="right" vertical="center"/>
    </xf>
    <xf numFmtId="176" fontId="163" fillId="0" borderId="38" xfId="918" applyNumberFormat="1" applyFont="1" applyFill="1" applyBorder="1" applyAlignment="1">
      <alignment horizontal="right" vertical="center"/>
    </xf>
    <xf numFmtId="3" fontId="162" fillId="0" borderId="41" xfId="1010" quotePrefix="1" applyNumberFormat="1" applyFont="1" applyFill="1" applyBorder="1" applyAlignment="1" applyProtection="1">
      <alignment horizontal="right" vertical="center" wrapText="1"/>
    </xf>
    <xf numFmtId="176" fontId="173" fillId="0" borderId="0" xfId="1010" quotePrefix="1" applyNumberFormat="1" applyFont="1" applyFill="1" applyBorder="1" applyAlignment="1" applyProtection="1">
      <alignment horizontal="right" vertical="center"/>
    </xf>
    <xf numFmtId="1" fontId="173" fillId="0" borderId="0" xfId="1010" applyNumberFormat="1" applyFont="1" applyFill="1" applyBorder="1" applyAlignment="1" applyProtection="1">
      <alignment horizontal="right" vertical="center"/>
    </xf>
    <xf numFmtId="0" fontId="162" fillId="0" borderId="0" xfId="920" quotePrefix="1" applyNumberFormat="1" applyFont="1" applyFill="1" applyBorder="1" applyAlignment="1" applyProtection="1">
      <alignment horizontal="right" vertical="center"/>
    </xf>
    <xf numFmtId="176" fontId="162" fillId="0" borderId="42" xfId="918" applyNumberFormat="1" applyFont="1" applyFill="1" applyBorder="1" applyAlignment="1">
      <alignment horizontal="right" vertical="center"/>
    </xf>
    <xf numFmtId="176" fontId="167" fillId="0" borderId="0" xfId="0" applyNumberFormat="1" applyFont="1" applyFill="1" applyBorder="1" applyAlignment="1">
      <alignment horizontal="center" vertical="center" wrapText="1"/>
    </xf>
    <xf numFmtId="176" fontId="162" fillId="0" borderId="42" xfId="0" applyNumberFormat="1" applyFont="1" applyFill="1" applyBorder="1" applyAlignment="1">
      <alignment horizontal="right" vertical="center"/>
    </xf>
    <xf numFmtId="176" fontId="163" fillId="0" borderId="36" xfId="0" applyNumberFormat="1" applyFont="1" applyFill="1" applyBorder="1" applyAlignment="1">
      <alignment horizontal="right" vertical="center"/>
    </xf>
    <xf numFmtId="176" fontId="167" fillId="0" borderId="36" xfId="0" applyNumberFormat="1" applyFont="1" applyFill="1" applyBorder="1" applyAlignment="1">
      <alignment horizontal="center" vertical="center"/>
    </xf>
    <xf numFmtId="0" fontId="162" fillId="0" borderId="36" xfId="0" applyFont="1" applyFill="1" applyBorder="1" applyAlignment="1">
      <alignment vertical="center"/>
    </xf>
    <xf numFmtId="176" fontId="163" fillId="0" borderId="38" xfId="0" applyNumberFormat="1" applyFont="1" applyFill="1" applyBorder="1" applyAlignment="1">
      <alignment horizontal="right" vertical="center"/>
    </xf>
    <xf numFmtId="14" fontId="162" fillId="58" borderId="33" xfId="0" applyNumberFormat="1" applyFont="1" applyFill="1" applyBorder="1" applyAlignment="1" applyProtection="1">
      <alignment horizontal="center" vertical="center" wrapText="1"/>
    </xf>
    <xf numFmtId="176" fontId="168" fillId="0" borderId="35" xfId="0" applyNumberFormat="1" applyFont="1" applyFill="1" applyBorder="1" applyAlignment="1">
      <alignment horizontal="right" vertical="center"/>
    </xf>
    <xf numFmtId="176" fontId="168" fillId="0" borderId="36" xfId="0" applyNumberFormat="1" applyFont="1" applyFill="1" applyBorder="1" applyAlignment="1">
      <alignment horizontal="right" vertical="center"/>
    </xf>
    <xf numFmtId="176" fontId="168" fillId="0" borderId="37" xfId="0" applyNumberFormat="1" applyFont="1" applyFill="1" applyBorder="1" applyAlignment="1">
      <alignment horizontal="right" vertical="center"/>
    </xf>
    <xf numFmtId="176" fontId="168" fillId="0" borderId="34" xfId="0" applyNumberFormat="1" applyFont="1" applyFill="1" applyBorder="1" applyAlignment="1">
      <alignment horizontal="right" vertical="center"/>
    </xf>
    <xf numFmtId="176" fontId="168" fillId="0" borderId="38" xfId="0" applyNumberFormat="1" applyFont="1" applyFill="1" applyBorder="1" applyAlignment="1">
      <alignment horizontal="right" vertical="center"/>
    </xf>
    <xf numFmtId="176" fontId="163" fillId="0" borderId="47" xfId="0" applyNumberFormat="1" applyFont="1" applyFill="1" applyBorder="1" applyAlignment="1">
      <alignment vertical="center"/>
    </xf>
    <xf numFmtId="176" fontId="175" fillId="0" borderId="45" xfId="0" applyNumberFormat="1" applyFont="1" applyFill="1" applyBorder="1" applyAlignment="1">
      <alignment horizontal="right" vertical="center" wrapText="1"/>
    </xf>
    <xf numFmtId="176" fontId="167" fillId="0" borderId="47" xfId="0" applyNumberFormat="1" applyFont="1" applyFill="1" applyBorder="1" applyAlignment="1">
      <alignment horizontal="right" vertical="center"/>
    </xf>
    <xf numFmtId="176" fontId="167" fillId="0" borderId="47" xfId="0" applyNumberFormat="1" applyFont="1" applyFill="1" applyBorder="1" applyAlignment="1">
      <alignment horizontal="center" vertical="center" wrapText="1"/>
    </xf>
    <xf numFmtId="3" fontId="162" fillId="0" borderId="36" xfId="1014" quotePrefix="1" applyNumberFormat="1" applyFont="1" applyFill="1" applyBorder="1" applyAlignment="1" applyProtection="1">
      <alignment horizontal="right" vertical="center" wrapText="1"/>
    </xf>
    <xf numFmtId="176" fontId="163" fillId="0" borderId="36" xfId="1014" quotePrefix="1" applyNumberFormat="1" applyFont="1" applyFill="1" applyBorder="1" applyAlignment="1" applyProtection="1">
      <alignment horizontal="right" vertical="center" wrapText="1"/>
    </xf>
    <xf numFmtId="2" fontId="163" fillId="0" borderId="36" xfId="1014" applyNumberFormat="1" applyFont="1" applyFill="1" applyBorder="1" applyAlignment="1">
      <alignment horizontal="right" vertical="center"/>
    </xf>
    <xf numFmtId="176" fontId="163" fillId="0" borderId="36" xfId="1014" applyNumberFormat="1" applyFont="1" applyFill="1" applyBorder="1" applyAlignment="1">
      <alignment horizontal="right" vertical="center"/>
    </xf>
    <xf numFmtId="176" fontId="163" fillId="0" borderId="36" xfId="1014" applyNumberFormat="1" applyFont="1" applyFill="1" applyBorder="1" applyAlignment="1" applyProtection="1">
      <alignment horizontal="right" vertical="center"/>
    </xf>
    <xf numFmtId="176" fontId="162" fillId="0" borderId="36" xfId="1014" quotePrefix="1" applyNumberFormat="1" applyFont="1" applyFill="1" applyBorder="1" applyAlignment="1" applyProtection="1">
      <alignment horizontal="right" vertical="center"/>
    </xf>
    <xf numFmtId="176" fontId="173" fillId="0" borderId="36" xfId="1014" quotePrefix="1" applyNumberFormat="1" applyFont="1" applyFill="1" applyBorder="1" applyAlignment="1" applyProtection="1">
      <alignment horizontal="right" vertical="center"/>
    </xf>
    <xf numFmtId="3" fontId="162" fillId="0" borderId="36" xfId="1014" applyNumberFormat="1" applyFont="1" applyFill="1" applyBorder="1" applyAlignment="1" applyProtection="1">
      <alignment horizontal="right" vertical="center"/>
    </xf>
    <xf numFmtId="3" fontId="163" fillId="0" borderId="36" xfId="1014" applyNumberFormat="1" applyFont="1" applyFill="1" applyBorder="1" applyAlignment="1" applyProtection="1">
      <alignment horizontal="right" vertical="center"/>
    </xf>
    <xf numFmtId="176" fontId="162" fillId="0" borderId="36" xfId="1014" applyNumberFormat="1" applyFont="1" applyFill="1" applyBorder="1" applyAlignment="1" applyProtection="1">
      <alignment horizontal="right" vertical="center"/>
    </xf>
    <xf numFmtId="1" fontId="173" fillId="0" borderId="36" xfId="1014" applyNumberFormat="1" applyFont="1" applyFill="1" applyBorder="1" applyAlignment="1" applyProtection="1">
      <alignment horizontal="right" vertical="center"/>
    </xf>
    <xf numFmtId="196" fontId="162" fillId="0" borderId="36" xfId="1014" applyNumberFormat="1" applyFont="1" applyFill="1" applyBorder="1" applyAlignment="1" applyProtection="1">
      <alignment horizontal="right" vertical="center"/>
    </xf>
    <xf numFmtId="176" fontId="163" fillId="0" borderId="38" xfId="1014" applyNumberFormat="1" applyFont="1" applyFill="1" applyBorder="1" applyAlignment="1" applyProtection="1">
      <alignment horizontal="right" vertical="center"/>
    </xf>
    <xf numFmtId="0" fontId="167" fillId="0" borderId="33" xfId="1014" applyFont="1" applyFill="1" applyBorder="1" applyAlignment="1">
      <alignment horizontal="center" vertical="center"/>
    </xf>
    <xf numFmtId="0" fontId="163" fillId="0" borderId="47" xfId="1014" applyFont="1" applyFill="1" applyBorder="1" applyAlignment="1">
      <alignment vertical="center"/>
    </xf>
    <xf numFmtId="0" fontId="162" fillId="0" borderId="47" xfId="1014" applyFont="1" applyFill="1" applyBorder="1" applyAlignment="1">
      <alignment vertical="center"/>
    </xf>
    <xf numFmtId="3" fontId="163" fillId="0" borderId="47" xfId="1014" applyNumberFormat="1" applyFont="1" applyFill="1" applyBorder="1" applyAlignment="1" applyProtection="1">
      <alignment horizontal="right" vertical="center"/>
    </xf>
    <xf numFmtId="176" fontId="163" fillId="0" borderId="47" xfId="1014" applyNumberFormat="1" applyFont="1" applyFill="1" applyBorder="1" applyAlignment="1" applyProtection="1">
      <alignment horizontal="right" vertical="center"/>
    </xf>
    <xf numFmtId="0" fontId="163" fillId="0" borderId="46" xfId="1014" applyFont="1" applyFill="1" applyBorder="1" applyAlignment="1">
      <alignment vertical="center"/>
    </xf>
    <xf numFmtId="3" fontId="162" fillId="0" borderId="47" xfId="920" applyNumberFormat="1" applyFont="1" applyFill="1" applyBorder="1" applyAlignment="1" applyProtection="1">
      <alignment horizontal="right" vertical="center"/>
    </xf>
    <xf numFmtId="14" fontId="163" fillId="58" borderId="33" xfId="0" applyNumberFormat="1" applyFont="1" applyFill="1" applyBorder="1" applyAlignment="1" applyProtection="1">
      <alignment horizontal="center" vertical="center" wrapText="1"/>
    </xf>
    <xf numFmtId="14" fontId="163" fillId="58" borderId="39" xfId="0" applyNumberFormat="1" applyFont="1" applyFill="1" applyBorder="1" applyAlignment="1" applyProtection="1">
      <alignment horizontal="center" vertical="center" wrapText="1"/>
    </xf>
    <xf numFmtId="176" fontId="162" fillId="0" borderId="41" xfId="918" applyNumberFormat="1" applyFont="1" applyFill="1" applyBorder="1" applyAlignment="1">
      <alignment horizontal="right" vertical="center"/>
    </xf>
    <xf numFmtId="17" fontId="163" fillId="0" borderId="0" xfId="918" applyNumberFormat="1" applyFont="1" applyFill="1" applyBorder="1" applyAlignment="1">
      <alignment horizontal="right" vertical="center"/>
    </xf>
    <xf numFmtId="216" fontId="163" fillId="0" borderId="0" xfId="923" applyNumberFormat="1" applyFont="1" applyFill="1" applyBorder="1" applyAlignment="1">
      <alignment vertical="center"/>
    </xf>
    <xf numFmtId="215" fontId="163" fillId="0" borderId="0" xfId="923" applyNumberFormat="1" applyFont="1" applyFill="1" applyBorder="1" applyAlignment="1">
      <alignment vertical="center"/>
    </xf>
    <xf numFmtId="2" fontId="163" fillId="0" borderId="0" xfId="923" applyNumberFormat="1" applyFont="1" applyFill="1" applyBorder="1" applyAlignment="1">
      <alignment vertical="center"/>
    </xf>
    <xf numFmtId="176" fontId="163" fillId="0" borderId="35" xfId="0" applyNumberFormat="1" applyFont="1" applyFill="1" applyBorder="1" applyAlignment="1">
      <alignment vertical="center"/>
    </xf>
    <xf numFmtId="0" fontId="163" fillId="0" borderId="37" xfId="0" applyFont="1" applyFill="1" applyBorder="1" applyAlignment="1">
      <alignment vertical="center"/>
    </xf>
    <xf numFmtId="0" fontId="163" fillId="0" borderId="34" xfId="0" applyFont="1" applyFill="1" applyBorder="1" applyAlignment="1">
      <alignment vertical="center"/>
    </xf>
    <xf numFmtId="0" fontId="163" fillId="0" borderId="49" xfId="0" applyFont="1" applyFill="1" applyBorder="1" applyAlignment="1">
      <alignment vertical="center"/>
    </xf>
    <xf numFmtId="0" fontId="163" fillId="0" borderId="48" xfId="0" applyFont="1" applyFill="1" applyBorder="1" applyAlignment="1">
      <alignment vertical="center"/>
    </xf>
    <xf numFmtId="176" fontId="163" fillId="0" borderId="49" xfId="0" applyNumberFormat="1" applyFont="1" applyFill="1" applyBorder="1" applyAlignment="1">
      <alignment vertical="center"/>
    </xf>
    <xf numFmtId="176" fontId="162" fillId="0" borderId="47" xfId="1014" applyNumberFormat="1" applyFont="1" applyFill="1" applyBorder="1" applyAlignment="1" applyProtection="1">
      <alignment horizontal="right" vertical="center"/>
    </xf>
    <xf numFmtId="186" fontId="163" fillId="0" borderId="0" xfId="920" applyNumberFormat="1" applyFont="1" applyFill="1" applyBorder="1" applyAlignment="1" applyProtection="1">
      <alignment horizontal="right" vertical="center"/>
    </xf>
    <xf numFmtId="186" fontId="163" fillId="0" borderId="0" xfId="1010" applyNumberFormat="1" applyFont="1" applyFill="1" applyBorder="1" applyAlignment="1" applyProtection="1">
      <alignment horizontal="right" vertical="center"/>
    </xf>
    <xf numFmtId="186" fontId="163" fillId="0" borderId="36" xfId="1014" applyNumberFormat="1" applyFont="1" applyFill="1" applyBorder="1" applyAlignment="1" applyProtection="1">
      <alignment horizontal="right" vertical="center"/>
    </xf>
    <xf numFmtId="186" fontId="163" fillId="0" borderId="47" xfId="1014" applyNumberFormat="1" applyFont="1" applyFill="1" applyBorder="1" applyAlignment="1">
      <alignment vertical="center"/>
    </xf>
    <xf numFmtId="176" fontId="163" fillId="0" borderId="0" xfId="923" applyNumberFormat="1" applyFont="1" applyFill="1" applyBorder="1" applyAlignment="1">
      <alignment vertical="center"/>
    </xf>
    <xf numFmtId="176" fontId="167" fillId="0" borderId="0" xfId="920" applyNumberFormat="1" applyFont="1" applyFill="1" applyBorder="1" applyAlignment="1">
      <alignment vertical="center"/>
    </xf>
    <xf numFmtId="0" fontId="162" fillId="0" borderId="45" xfId="1014" applyFont="1" applyFill="1" applyBorder="1" applyAlignment="1">
      <alignment horizontal="right" vertical="center"/>
    </xf>
    <xf numFmtId="0" fontId="163" fillId="0" borderId="47" xfId="1014" applyFont="1" applyFill="1" applyBorder="1" applyAlignment="1">
      <alignment horizontal="right" vertical="center"/>
    </xf>
    <xf numFmtId="176" fontId="163" fillId="0" borderId="0" xfId="920" applyNumberFormat="1" applyFont="1" applyFill="1" applyBorder="1" applyAlignment="1" applyProtection="1">
      <alignment vertical="center"/>
    </xf>
    <xf numFmtId="0" fontId="163" fillId="0" borderId="33" xfId="0" applyFont="1" applyFill="1" applyBorder="1" applyAlignment="1">
      <alignment horizontal="right" vertical="center" wrapText="1"/>
    </xf>
    <xf numFmtId="0" fontId="162" fillId="0" borderId="39" xfId="0" applyFont="1" applyFill="1" applyBorder="1" applyAlignment="1">
      <alignment horizontal="center" vertical="center" wrapText="1"/>
    </xf>
    <xf numFmtId="0" fontId="162" fillId="0" borderId="44" xfId="0" applyFont="1" applyFill="1" applyBorder="1" applyAlignment="1">
      <alignment horizontal="center" vertical="center" wrapText="1"/>
    </xf>
    <xf numFmtId="0" fontId="162" fillId="0" borderId="43" xfId="0" applyFont="1" applyFill="1" applyBorder="1" applyAlignment="1">
      <alignment horizontal="center" vertical="center" wrapText="1"/>
    </xf>
    <xf numFmtId="0" fontId="162" fillId="0" borderId="45" xfId="0" applyFont="1" applyFill="1" applyBorder="1" applyAlignment="1">
      <alignment horizontal="center" vertical="center" wrapText="1"/>
    </xf>
    <xf numFmtId="0" fontId="162" fillId="0" borderId="47" xfId="0" applyFont="1" applyFill="1" applyBorder="1" applyAlignment="1">
      <alignment horizontal="center" vertical="center" wrapText="1"/>
    </xf>
    <xf numFmtId="0" fontId="162" fillId="0" borderId="46" xfId="0" applyFont="1" applyFill="1" applyBorder="1" applyAlignment="1">
      <alignment horizontal="center" vertical="center" wrapText="1"/>
    </xf>
    <xf numFmtId="0" fontId="161" fillId="0" borderId="0" xfId="0" applyFont="1" applyFill="1" applyBorder="1" applyAlignment="1">
      <alignment horizontal="center" vertical="center" wrapText="1"/>
    </xf>
    <xf numFmtId="0" fontId="162" fillId="0" borderId="33" xfId="0" applyFont="1" applyFill="1" applyBorder="1" applyAlignment="1">
      <alignment horizontal="center" vertical="center" wrapText="1"/>
    </xf>
    <xf numFmtId="0" fontId="163" fillId="0" borderId="0" xfId="0" applyFont="1" applyFill="1" applyBorder="1" applyAlignment="1">
      <alignment horizontal="left" wrapText="1"/>
    </xf>
    <xf numFmtId="0" fontId="162" fillId="0" borderId="33" xfId="0" applyFont="1" applyFill="1" applyBorder="1" applyAlignment="1">
      <alignment horizontal="left" vertical="center" wrapText="1"/>
    </xf>
    <xf numFmtId="0" fontId="162" fillId="0" borderId="35" xfId="0" applyFont="1" applyFill="1" applyBorder="1" applyAlignment="1">
      <alignment horizontal="left" vertical="center" wrapText="1"/>
    </xf>
    <xf numFmtId="0" fontId="162" fillId="0" borderId="0" xfId="0" applyFont="1" applyFill="1" applyBorder="1" applyAlignment="1">
      <alignment horizontal="left" vertical="center" wrapText="1"/>
    </xf>
    <xf numFmtId="0" fontId="162" fillId="0" borderId="36" xfId="0" applyFont="1" applyFill="1" applyBorder="1" applyAlignment="1">
      <alignment horizontal="left" vertical="center" wrapText="1"/>
    </xf>
    <xf numFmtId="176" fontId="167" fillId="0" borderId="47" xfId="0" applyNumberFormat="1" applyFont="1" applyFill="1" applyBorder="1" applyAlignment="1">
      <alignment horizontal="center" vertical="center" wrapText="1"/>
    </xf>
    <xf numFmtId="176" fontId="167" fillId="0" borderId="46" xfId="0" applyNumberFormat="1" applyFont="1" applyFill="1" applyBorder="1" applyAlignment="1">
      <alignment horizontal="center" vertical="center" wrapText="1"/>
    </xf>
    <xf numFmtId="0" fontId="162" fillId="0" borderId="45" xfId="0" applyFont="1" applyFill="1" applyBorder="1" applyAlignment="1">
      <alignment horizontal="left" vertical="center" wrapText="1"/>
    </xf>
    <xf numFmtId="0" fontId="163" fillId="0" borderId="45" xfId="0" applyFont="1" applyFill="1" applyBorder="1" applyAlignment="1">
      <alignment horizontal="center" vertical="center" wrapText="1"/>
    </xf>
    <xf numFmtId="0" fontId="163" fillId="0" borderId="33" xfId="0" applyFont="1" applyFill="1" applyBorder="1" applyAlignment="1">
      <alignment horizontal="center" vertical="center" wrapText="1"/>
    </xf>
    <xf numFmtId="0" fontId="163" fillId="0" borderId="45" xfId="0" applyFont="1" applyFill="1" applyBorder="1" applyAlignment="1">
      <alignment horizontal="center" vertical="center"/>
    </xf>
    <xf numFmtId="0" fontId="163" fillId="0" borderId="47" xfId="0" applyFont="1" applyFill="1" applyBorder="1" applyAlignment="1">
      <alignment horizontal="center" vertical="center"/>
    </xf>
    <xf numFmtId="49" fontId="162" fillId="0" borderId="35" xfId="0" applyNumberFormat="1" applyFont="1" applyFill="1" applyBorder="1" applyAlignment="1">
      <alignment horizontal="center" vertical="center" wrapText="1"/>
    </xf>
    <xf numFmtId="49" fontId="162" fillId="0" borderId="0" xfId="0" applyNumberFormat="1" applyFont="1" applyFill="1" applyBorder="1" applyAlignment="1">
      <alignment horizontal="center" vertical="center" wrapText="1"/>
    </xf>
    <xf numFmtId="49" fontId="162" fillId="0" borderId="36" xfId="0" applyNumberFormat="1" applyFont="1" applyFill="1" applyBorder="1" applyAlignment="1">
      <alignment horizontal="center" vertical="center" wrapText="1"/>
    </xf>
    <xf numFmtId="0" fontId="163" fillId="0" borderId="42" xfId="0" applyFont="1" applyFill="1" applyBorder="1" applyAlignment="1">
      <alignment horizontal="center" vertical="center"/>
    </xf>
    <xf numFmtId="0" fontId="163" fillId="0" borderId="36" xfId="0" applyFont="1" applyFill="1" applyBorder="1" applyAlignment="1">
      <alignment horizontal="center" vertical="center"/>
    </xf>
    <xf numFmtId="49" fontId="162" fillId="0" borderId="39" xfId="0" applyNumberFormat="1" applyFont="1" applyFill="1" applyBorder="1" applyAlignment="1">
      <alignment horizontal="center" vertical="center" wrapText="1"/>
    </xf>
    <xf numFmtId="49" fontId="162" fillId="0" borderId="44" xfId="0" applyNumberFormat="1" applyFont="1" applyFill="1" applyBorder="1" applyAlignment="1">
      <alignment horizontal="center" vertical="center" wrapText="1"/>
    </xf>
    <xf numFmtId="49" fontId="162" fillId="0" borderId="43" xfId="0" applyNumberFormat="1" applyFont="1" applyFill="1" applyBorder="1" applyAlignment="1">
      <alignment horizontal="center" vertical="center" wrapText="1"/>
    </xf>
    <xf numFmtId="0" fontId="161" fillId="0" borderId="0" xfId="920" applyNumberFormat="1" applyFont="1" applyFill="1" applyBorder="1" applyAlignment="1" applyProtection="1">
      <alignment horizontal="center" vertical="center"/>
    </xf>
    <xf numFmtId="0" fontId="162" fillId="0" borderId="35" xfId="920" applyNumberFormat="1" applyFont="1" applyFill="1" applyBorder="1" applyAlignment="1" applyProtection="1">
      <alignment horizontal="left" vertical="center" wrapText="1"/>
    </xf>
    <xf numFmtId="0" fontId="163" fillId="0" borderId="35" xfId="920" applyNumberFormat="1" applyFont="1" applyFill="1" applyBorder="1" applyAlignment="1" applyProtection="1">
      <alignment horizontal="left" vertical="center" wrapText="1"/>
    </xf>
    <xf numFmtId="0" fontId="162" fillId="0" borderId="33" xfId="920" applyNumberFormat="1" applyFont="1" applyFill="1" applyBorder="1" applyAlignment="1" applyProtection="1">
      <alignment horizontal="center" vertical="center"/>
    </xf>
    <xf numFmtId="0" fontId="162" fillId="0" borderId="33" xfId="920" quotePrefix="1" applyNumberFormat="1" applyFont="1" applyFill="1" applyBorder="1" applyAlignment="1" applyProtection="1">
      <alignment horizontal="center" vertical="center"/>
    </xf>
    <xf numFmtId="0" fontId="162" fillId="0" borderId="39" xfId="920" quotePrefix="1" applyNumberFormat="1" applyFont="1" applyFill="1" applyBorder="1" applyAlignment="1" applyProtection="1">
      <alignment horizontal="center" vertical="center"/>
    </xf>
    <xf numFmtId="0" fontId="162" fillId="0" borderId="44" xfId="920" quotePrefix="1" applyNumberFormat="1" applyFont="1" applyFill="1" applyBorder="1" applyAlignment="1" applyProtection="1">
      <alignment horizontal="center" vertical="center"/>
    </xf>
    <xf numFmtId="0" fontId="162" fillId="0" borderId="43" xfId="920" quotePrefix="1" applyNumberFormat="1" applyFont="1" applyFill="1" applyBorder="1" applyAlignment="1" applyProtection="1">
      <alignment horizontal="center" vertical="center"/>
    </xf>
    <xf numFmtId="0" fontId="175" fillId="0" borderId="39" xfId="1014" applyFont="1" applyFill="1" applyBorder="1" applyAlignment="1">
      <alignment horizontal="center" vertical="center"/>
    </xf>
    <xf numFmtId="0" fontId="175" fillId="0" borderId="44" xfId="1014" applyFont="1" applyFill="1" applyBorder="1" applyAlignment="1">
      <alignment horizontal="center" vertical="center"/>
    </xf>
    <xf numFmtId="0" fontId="175" fillId="0" borderId="43" xfId="1014" applyFont="1" applyFill="1" applyBorder="1" applyAlignment="1">
      <alignment horizontal="center" vertical="center"/>
    </xf>
    <xf numFmtId="0" fontId="162" fillId="0" borderId="37" xfId="920" applyNumberFormat="1" applyFont="1" applyFill="1" applyBorder="1" applyAlignment="1" applyProtection="1">
      <alignment horizontal="left" vertical="center" wrapText="1"/>
    </xf>
    <xf numFmtId="0" fontId="162" fillId="0" borderId="33" xfId="920" applyNumberFormat="1" applyFont="1" applyFill="1" applyBorder="1" applyAlignment="1" applyProtection="1">
      <alignment horizontal="left" vertical="center" wrapText="1"/>
    </xf>
    <xf numFmtId="0" fontId="161" fillId="0" borderId="34" xfId="942" applyFont="1" applyFill="1" applyBorder="1" applyAlignment="1">
      <alignment horizontal="center" vertical="center"/>
    </xf>
    <xf numFmtId="0" fontId="162" fillId="0" borderId="43" xfId="923" applyFont="1" applyFill="1" applyBorder="1" applyAlignment="1">
      <alignment horizontal="center" vertical="center" wrapText="1"/>
    </xf>
    <xf numFmtId="0" fontId="163" fillId="0" borderId="33" xfId="918" applyFont="1" applyFill="1" applyBorder="1" applyAlignment="1">
      <alignment horizontal="center" vertical="center" wrapText="1"/>
    </xf>
    <xf numFmtId="0" fontId="162" fillId="0" borderId="33" xfId="923" applyFont="1" applyFill="1" applyBorder="1" applyAlignment="1">
      <alignment horizontal="left" vertical="center"/>
    </xf>
    <xf numFmtId="0" fontId="162" fillId="0" borderId="33" xfId="923" applyFont="1" applyFill="1" applyBorder="1" applyAlignment="1">
      <alignment horizontal="center" vertical="center" wrapText="1"/>
    </xf>
    <xf numFmtId="0" fontId="162" fillId="0" borderId="39" xfId="918" applyFont="1" applyFill="1" applyBorder="1" applyAlignment="1">
      <alignment horizontal="center" vertical="center"/>
    </xf>
    <xf numFmtId="0" fontId="162" fillId="0" borderId="43" xfId="918" applyFont="1" applyFill="1" applyBorder="1" applyAlignment="1">
      <alignment horizontal="center" vertical="center"/>
    </xf>
    <xf numFmtId="0" fontId="162" fillId="0" borderId="39" xfId="918" applyFont="1" applyFill="1" applyBorder="1" applyAlignment="1">
      <alignment horizontal="center" vertical="center" wrapText="1"/>
    </xf>
    <xf numFmtId="0" fontId="162" fillId="0" borderId="43" xfId="918" applyFont="1" applyFill="1" applyBorder="1" applyAlignment="1">
      <alignment horizontal="center" vertical="center" wrapText="1"/>
    </xf>
    <xf numFmtId="14" fontId="162" fillId="58" borderId="33" xfId="0" applyNumberFormat="1" applyFont="1" applyFill="1" applyBorder="1" applyAlignment="1" applyProtection="1">
      <alignment horizontal="center" vertical="center" wrapText="1"/>
    </xf>
    <xf numFmtId="0" fontId="161" fillId="58" borderId="34" xfId="0" applyNumberFormat="1" applyFont="1" applyFill="1" applyBorder="1" applyAlignment="1" applyProtection="1">
      <alignment horizontal="center" vertical="center" wrapText="1"/>
    </xf>
    <xf numFmtId="0" fontId="161" fillId="58" borderId="34" xfId="0" applyFont="1" applyFill="1" applyBorder="1" applyAlignment="1">
      <alignment horizontal="center" vertical="center" wrapText="1"/>
    </xf>
    <xf numFmtId="0" fontId="162" fillId="58" borderId="33" xfId="0" applyNumberFormat="1" applyFont="1" applyFill="1" applyBorder="1" applyAlignment="1" applyProtection="1">
      <alignment horizontal="left" vertical="center" wrapText="1"/>
    </xf>
    <xf numFmtId="14" fontId="162" fillId="58" borderId="39" xfId="0" applyNumberFormat="1" applyFont="1" applyFill="1" applyBorder="1" applyAlignment="1" applyProtection="1">
      <alignment horizontal="center" vertical="center" wrapText="1"/>
    </xf>
    <xf numFmtId="14" fontId="162" fillId="58" borderId="44" xfId="0" applyNumberFormat="1" applyFont="1" applyFill="1" applyBorder="1" applyAlignment="1" applyProtection="1">
      <alignment horizontal="center" vertical="center" wrapText="1"/>
    </xf>
    <xf numFmtId="14" fontId="162" fillId="58" borderId="43" xfId="0" applyNumberFormat="1" applyFont="1" applyFill="1" applyBorder="1" applyAlignment="1" applyProtection="1">
      <alignment horizontal="center" vertical="center" wrapText="1"/>
    </xf>
    <xf numFmtId="0" fontId="161" fillId="0" borderId="0" xfId="918" applyFont="1" applyFill="1" applyBorder="1" applyAlignment="1">
      <alignment horizontal="center" vertical="center"/>
    </xf>
    <xf numFmtId="0" fontId="162" fillId="0" borderId="33" xfId="918" applyFont="1" applyFill="1" applyBorder="1" applyAlignment="1">
      <alignment horizontal="left" vertical="center"/>
    </xf>
    <xf numFmtId="0" fontId="162" fillId="0" borderId="33" xfId="918" applyFont="1" applyFill="1" applyBorder="1" applyAlignment="1">
      <alignment horizontal="center" vertical="center"/>
    </xf>
    <xf numFmtId="0" fontId="162" fillId="0" borderId="45" xfId="918" applyFont="1" applyFill="1" applyBorder="1" applyAlignment="1">
      <alignment horizontal="center" vertical="center"/>
    </xf>
    <xf numFmtId="0" fontId="162" fillId="0" borderId="47" xfId="918" applyFont="1" applyFill="1" applyBorder="1" applyAlignment="1">
      <alignment horizontal="center" vertical="center"/>
    </xf>
    <xf numFmtId="0" fontId="162" fillId="0" borderId="46" xfId="918" applyFont="1" applyFill="1" applyBorder="1" applyAlignment="1">
      <alignment horizontal="center" vertical="center"/>
    </xf>
    <xf numFmtId="0" fontId="163" fillId="0" borderId="45" xfId="918" applyFont="1" applyFill="1" applyBorder="1" applyAlignment="1">
      <alignment horizontal="center" vertical="center" wrapText="1"/>
    </xf>
    <xf numFmtId="0" fontId="163" fillId="0" borderId="46" xfId="918" applyFont="1" applyFill="1" applyBorder="1" applyAlignment="1">
      <alignment horizontal="center" vertical="center" wrapText="1"/>
    </xf>
    <xf numFmtId="212" fontId="163" fillId="0" borderId="0" xfId="1016" applyNumberFormat="1" applyFont="1" applyFill="1" applyBorder="1" applyAlignment="1" applyProtection="1">
      <alignment vertical="center"/>
    </xf>
  </cellXfs>
  <cellStyles count="1017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3 2 5 2 2 2 2 2" xfId="1013"/>
    <cellStyle name="Обычный 63 3 2 5 2 2 2 2 3" xfId="1014"/>
    <cellStyle name="Обычный 63 3 2 5 2 2 2 2 4" xfId="1015"/>
    <cellStyle name="Обычный 63 3 2 5 2 2 2 2 4 2" xfId="1016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My%20Documents\Data\CPI\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NBU\A010840\Desktop\&#1044;&#1086;&#1076;&#1072;&#1090;&#1082;&#1080;_042019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Інфляція"/>
      <sheetName val="Економічна активність"/>
      <sheetName val="Ринок праці"/>
      <sheetName val="Фіскальний сектор"/>
      <sheetName val="Монетарний сектор"/>
      <sheetName val="Зовнішній сектор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V49"/>
  <sheetViews>
    <sheetView showGridLines="0" topLeftCell="C1" zoomScale="85" zoomScaleNormal="85" zoomScalePageLayoutView="85" workbookViewId="0">
      <selection activeCell="S29" sqref="S29:U29"/>
    </sheetView>
  </sheetViews>
  <sheetFormatPr defaultColWidth="9.140625" defaultRowHeight="12"/>
  <cols>
    <col min="1" max="1" width="5.7109375" style="5" customWidth="1"/>
    <col min="2" max="2" width="47.28515625" style="5" customWidth="1"/>
    <col min="3" max="22" width="10.7109375" style="5" customWidth="1"/>
    <col min="23" max="16384" width="9.140625" style="5"/>
  </cols>
  <sheetData>
    <row r="1" spans="2:22" ht="30" customHeight="1">
      <c r="B1" s="258" t="s">
        <v>200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</row>
    <row r="2" spans="2:22" ht="15" customHeight="1">
      <c r="B2" s="261" t="s">
        <v>19</v>
      </c>
      <c r="C2" s="259" t="s">
        <v>198</v>
      </c>
      <c r="D2" s="255" t="s">
        <v>115</v>
      </c>
      <c r="E2" s="259" t="s">
        <v>58</v>
      </c>
      <c r="F2" s="259" t="s">
        <v>69</v>
      </c>
      <c r="G2" s="252" t="s">
        <v>73</v>
      </c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4"/>
      <c r="S2" s="252" t="s">
        <v>196</v>
      </c>
      <c r="T2" s="253"/>
      <c r="U2" s="254"/>
      <c r="V2" s="259" t="s">
        <v>220</v>
      </c>
    </row>
    <row r="3" spans="2:22" ht="15" customHeight="1">
      <c r="B3" s="261"/>
      <c r="C3" s="259"/>
      <c r="D3" s="256"/>
      <c r="E3" s="259"/>
      <c r="F3" s="259"/>
      <c r="G3" s="251" t="s">
        <v>29</v>
      </c>
      <c r="H3" s="251" t="s">
        <v>28</v>
      </c>
      <c r="I3" s="251" t="s">
        <v>35</v>
      </c>
      <c r="J3" s="251" t="s">
        <v>37</v>
      </c>
      <c r="K3" s="251" t="s">
        <v>38</v>
      </c>
      <c r="L3" s="251" t="s">
        <v>40</v>
      </c>
      <c r="M3" s="251" t="s">
        <v>42</v>
      </c>
      <c r="N3" s="251" t="s">
        <v>91</v>
      </c>
      <c r="O3" s="251" t="s">
        <v>44</v>
      </c>
      <c r="P3" s="251" t="s">
        <v>45</v>
      </c>
      <c r="Q3" s="251" t="s">
        <v>96</v>
      </c>
      <c r="R3" s="251" t="s">
        <v>49</v>
      </c>
      <c r="S3" s="251" t="s">
        <v>29</v>
      </c>
      <c r="T3" s="251" t="s">
        <v>28</v>
      </c>
      <c r="U3" s="251" t="s">
        <v>219</v>
      </c>
      <c r="V3" s="259"/>
    </row>
    <row r="4" spans="2:22" ht="15" customHeight="1">
      <c r="B4" s="261"/>
      <c r="C4" s="259"/>
      <c r="D4" s="257"/>
      <c r="E4" s="259"/>
      <c r="F4" s="259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9"/>
    </row>
    <row r="5" spans="2:22" ht="15" customHeight="1">
      <c r="B5" s="74" t="s">
        <v>41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2:22" ht="15" customHeight="1">
      <c r="B6" s="53" t="s">
        <v>5</v>
      </c>
      <c r="C6" s="54">
        <v>100</v>
      </c>
      <c r="D6" s="54">
        <v>43.3</v>
      </c>
      <c r="E6" s="55">
        <v>12.4</v>
      </c>
      <c r="F6" s="55">
        <v>13.7</v>
      </c>
      <c r="G6" s="55">
        <v>14.1</v>
      </c>
      <c r="H6" s="55">
        <v>14</v>
      </c>
      <c r="I6" s="55">
        <v>13.2</v>
      </c>
      <c r="J6" s="55">
        <v>13.1</v>
      </c>
      <c r="K6" s="55">
        <v>11.7</v>
      </c>
      <c r="L6" s="55">
        <v>9.9</v>
      </c>
      <c r="M6" s="55">
        <v>8.9</v>
      </c>
      <c r="N6" s="55">
        <v>9</v>
      </c>
      <c r="O6" s="55">
        <v>8.9</v>
      </c>
      <c r="P6" s="55">
        <v>9.5</v>
      </c>
      <c r="Q6" s="55">
        <v>10</v>
      </c>
      <c r="R6" s="55">
        <v>9.8000000000000007</v>
      </c>
      <c r="S6" s="55">
        <v>9.1999999999999993</v>
      </c>
      <c r="T6" s="55">
        <v>8.8000000000000007</v>
      </c>
      <c r="U6" s="55">
        <v>8.6</v>
      </c>
      <c r="V6" s="56">
        <v>0.9</v>
      </c>
    </row>
    <row r="7" spans="2:22" ht="15" customHeight="1">
      <c r="B7" s="63" t="s">
        <v>6</v>
      </c>
      <c r="C7" s="54">
        <v>59.3</v>
      </c>
      <c r="D7" s="54">
        <v>34.700000000000003</v>
      </c>
      <c r="E7" s="54">
        <v>5.8</v>
      </c>
      <c r="F7" s="54">
        <v>9.5</v>
      </c>
      <c r="G7" s="54">
        <v>9.8000000000000007</v>
      </c>
      <c r="H7" s="54">
        <v>9.6999999999999993</v>
      </c>
      <c r="I7" s="54">
        <v>9.4</v>
      </c>
      <c r="J7" s="54">
        <v>9.4</v>
      </c>
      <c r="K7" s="54">
        <v>9.3000000000000007</v>
      </c>
      <c r="L7" s="54">
        <v>9</v>
      </c>
      <c r="M7" s="54">
        <v>8.8000000000000007</v>
      </c>
      <c r="N7" s="54">
        <v>8.6999999999999993</v>
      </c>
      <c r="O7" s="54">
        <v>8.6999999999999993</v>
      </c>
      <c r="P7" s="54">
        <v>8.8000000000000007</v>
      </c>
      <c r="Q7" s="54">
        <v>8.9</v>
      </c>
      <c r="R7" s="54">
        <v>8.6999999999999993</v>
      </c>
      <c r="S7" s="54">
        <v>8.3000000000000007</v>
      </c>
      <c r="T7" s="54">
        <v>7.8</v>
      </c>
      <c r="U7" s="54">
        <v>7.6</v>
      </c>
      <c r="V7" s="57">
        <v>1.2</v>
      </c>
    </row>
    <row r="8" spans="2:22" ht="15" customHeight="1">
      <c r="B8" s="63" t="s">
        <v>111</v>
      </c>
      <c r="C8" s="54">
        <v>40.700000000000003</v>
      </c>
      <c r="D8" s="54">
        <v>49.720671127329581</v>
      </c>
      <c r="E8" s="54">
        <v>17.5</v>
      </c>
      <c r="F8" s="54">
        <v>19.399999999999999</v>
      </c>
      <c r="G8" s="54">
        <v>19.8</v>
      </c>
      <c r="H8" s="54">
        <v>19.399999999999999</v>
      </c>
      <c r="I8" s="54">
        <v>17.899999999999999</v>
      </c>
      <c r="J8" s="54">
        <v>17.5</v>
      </c>
      <c r="K8" s="54">
        <v>14.086729891218937</v>
      </c>
      <c r="L8" s="54">
        <v>10.3</v>
      </c>
      <c r="M8" s="54">
        <v>8.6999999999999993</v>
      </c>
      <c r="N8" s="54">
        <v>9.1</v>
      </c>
      <c r="O8" s="54">
        <v>8.9</v>
      </c>
      <c r="P8" s="54">
        <v>9.8000000000000007</v>
      </c>
      <c r="Q8" s="54">
        <v>10.9</v>
      </c>
      <c r="R8" s="54">
        <v>10.7</v>
      </c>
      <c r="S8" s="54">
        <v>10.3</v>
      </c>
      <c r="T8" s="54">
        <v>10.199999999999999</v>
      </c>
      <c r="U8" s="54">
        <v>10</v>
      </c>
      <c r="V8" s="57">
        <v>0.6</v>
      </c>
    </row>
    <row r="9" spans="2:22" ht="15" customHeight="1">
      <c r="B9" s="64" t="s">
        <v>166</v>
      </c>
      <c r="C9" s="59">
        <v>20</v>
      </c>
      <c r="D9" s="59">
        <v>40.739054087029359</v>
      </c>
      <c r="E9" s="59">
        <v>1.2</v>
      </c>
      <c r="F9" s="59">
        <v>23.5</v>
      </c>
      <c r="G9" s="59">
        <v>23.6</v>
      </c>
      <c r="H9" s="59">
        <v>22.9</v>
      </c>
      <c r="I9" s="59">
        <v>23.3</v>
      </c>
      <c r="J9" s="59">
        <v>22.6</v>
      </c>
      <c r="K9" s="59">
        <v>14.5</v>
      </c>
      <c r="L9" s="59">
        <v>5.2</v>
      </c>
      <c r="M9" s="59">
        <v>1</v>
      </c>
      <c r="N9" s="59">
        <v>1.7</v>
      </c>
      <c r="O9" s="59">
        <v>0.8</v>
      </c>
      <c r="P9" s="59">
        <v>1.6</v>
      </c>
      <c r="Q9" s="59">
        <v>2.4</v>
      </c>
      <c r="R9" s="59">
        <v>3.3</v>
      </c>
      <c r="S9" s="59">
        <v>4</v>
      </c>
      <c r="T9" s="59">
        <v>4.5999999999999996</v>
      </c>
      <c r="U9" s="59">
        <v>3.6</v>
      </c>
      <c r="V9" s="60">
        <v>0.3</v>
      </c>
    </row>
    <row r="10" spans="2:22" ht="15" customHeight="1">
      <c r="B10" s="64" t="s">
        <v>167</v>
      </c>
      <c r="C10" s="59">
        <v>16.8</v>
      </c>
      <c r="D10" s="59">
        <v>64.351104424069035</v>
      </c>
      <c r="E10" s="59">
        <v>34.6</v>
      </c>
      <c r="F10" s="59">
        <v>16.100000000000001</v>
      </c>
      <c r="G10" s="59">
        <v>16.2</v>
      </c>
      <c r="H10" s="59">
        <v>16.100000000000001</v>
      </c>
      <c r="I10" s="59">
        <v>13.6</v>
      </c>
      <c r="J10" s="59">
        <v>13.7</v>
      </c>
      <c r="K10" s="59">
        <v>13.3</v>
      </c>
      <c r="L10" s="59">
        <v>13.2</v>
      </c>
      <c r="M10" s="59">
        <v>13.8</v>
      </c>
      <c r="N10" s="59">
        <v>13.8</v>
      </c>
      <c r="O10" s="59">
        <v>13.5</v>
      </c>
      <c r="P10" s="59">
        <v>14.6</v>
      </c>
      <c r="Q10" s="59">
        <v>17.3</v>
      </c>
      <c r="R10" s="59">
        <v>18</v>
      </c>
      <c r="S10" s="59">
        <v>18.7</v>
      </c>
      <c r="T10" s="59">
        <v>18.7</v>
      </c>
      <c r="U10" s="59">
        <v>18.7</v>
      </c>
      <c r="V10" s="60">
        <v>1</v>
      </c>
    </row>
    <row r="11" spans="2:22" ht="15" customHeight="1">
      <c r="B11" s="64" t="s">
        <v>168</v>
      </c>
      <c r="C11" s="59">
        <v>3.9</v>
      </c>
      <c r="D11" s="59">
        <v>12.5</v>
      </c>
      <c r="E11" s="59">
        <v>19.5</v>
      </c>
      <c r="F11" s="59">
        <v>20</v>
      </c>
      <c r="G11" s="59">
        <v>21.8</v>
      </c>
      <c r="H11" s="59">
        <v>21.9</v>
      </c>
      <c r="I11" s="59">
        <v>18.899999999999999</v>
      </c>
      <c r="J11" s="59">
        <v>16.7</v>
      </c>
      <c r="K11" s="59">
        <v>16.5</v>
      </c>
      <c r="L11" s="59">
        <v>18.100000000000001</v>
      </c>
      <c r="M11" s="59">
        <v>19</v>
      </c>
      <c r="N11" s="59">
        <v>19.7</v>
      </c>
      <c r="O11" s="59">
        <v>22.7</v>
      </c>
      <c r="P11" s="59">
        <v>24.5</v>
      </c>
      <c r="Q11" s="59">
        <v>19</v>
      </c>
      <c r="R11" s="59">
        <v>9.1</v>
      </c>
      <c r="S11" s="59">
        <v>-1.9</v>
      </c>
      <c r="T11" s="59">
        <v>-5.9</v>
      </c>
      <c r="U11" s="59">
        <v>-3.5</v>
      </c>
      <c r="V11" s="60">
        <v>0</v>
      </c>
    </row>
    <row r="12" spans="2:22" ht="15" customHeight="1">
      <c r="B12" s="5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0"/>
    </row>
    <row r="13" spans="2:22" ht="15" customHeight="1">
      <c r="B13" s="262" t="s">
        <v>46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4"/>
    </row>
    <row r="14" spans="2:22" ht="15" customHeight="1">
      <c r="B14" s="63" t="s">
        <v>68</v>
      </c>
      <c r="C14" s="54">
        <v>45.4</v>
      </c>
      <c r="D14" s="54">
        <v>41.5</v>
      </c>
      <c r="E14" s="54">
        <v>3.2785704741724544</v>
      </c>
      <c r="F14" s="54">
        <v>17.7</v>
      </c>
      <c r="G14" s="54">
        <v>17.899999999999999</v>
      </c>
      <c r="H14" s="54">
        <v>17.3</v>
      </c>
      <c r="I14" s="54">
        <v>17.3</v>
      </c>
      <c r="J14" s="54">
        <v>17.2</v>
      </c>
      <c r="K14" s="54">
        <v>13.7</v>
      </c>
      <c r="L14" s="54">
        <v>9.5</v>
      </c>
      <c r="M14" s="54">
        <v>7.1</v>
      </c>
      <c r="N14" s="54">
        <v>7.1</v>
      </c>
      <c r="O14" s="54">
        <v>6.7</v>
      </c>
      <c r="P14" s="54">
        <v>7</v>
      </c>
      <c r="Q14" s="54">
        <v>7.5</v>
      </c>
      <c r="R14" s="54">
        <v>7.8</v>
      </c>
      <c r="S14" s="54">
        <v>7.9</v>
      </c>
      <c r="T14" s="54">
        <v>7.8</v>
      </c>
      <c r="U14" s="54">
        <v>7</v>
      </c>
      <c r="V14" s="57">
        <v>0.4</v>
      </c>
    </row>
    <row r="15" spans="2:22" ht="15" customHeight="1">
      <c r="B15" s="63" t="s">
        <v>7</v>
      </c>
      <c r="C15" s="54">
        <v>8.3000000000000007</v>
      </c>
      <c r="D15" s="54">
        <v>22.7</v>
      </c>
      <c r="E15" s="54">
        <v>22.47546239042957</v>
      </c>
      <c r="F15" s="54">
        <v>20.7</v>
      </c>
      <c r="G15" s="54">
        <v>20.6</v>
      </c>
      <c r="H15" s="54">
        <v>20.2</v>
      </c>
      <c r="I15" s="54">
        <v>20.2</v>
      </c>
      <c r="J15" s="54">
        <v>20.5</v>
      </c>
      <c r="K15" s="54">
        <v>19.399999999999999</v>
      </c>
      <c r="L15" s="54">
        <v>18.3</v>
      </c>
      <c r="M15" s="54">
        <v>18.5</v>
      </c>
      <c r="N15" s="54">
        <v>17.899999999999999</v>
      </c>
      <c r="O15" s="54">
        <v>15.7</v>
      </c>
      <c r="P15" s="54">
        <v>16.899999999999999</v>
      </c>
      <c r="Q15" s="54">
        <v>17.399999999999999</v>
      </c>
      <c r="R15" s="54">
        <v>17.899999999999999</v>
      </c>
      <c r="S15" s="54">
        <v>18</v>
      </c>
      <c r="T15" s="54">
        <v>17.8</v>
      </c>
      <c r="U15" s="54">
        <v>17.3</v>
      </c>
      <c r="V15" s="57">
        <v>0.9</v>
      </c>
    </row>
    <row r="16" spans="2:22" ht="15" customHeight="1">
      <c r="B16" s="63" t="s">
        <v>8</v>
      </c>
      <c r="C16" s="54">
        <v>5.3</v>
      </c>
      <c r="D16" s="54">
        <v>35</v>
      </c>
      <c r="E16" s="54">
        <v>5.4681014802227281</v>
      </c>
      <c r="F16" s="54">
        <v>0.9</v>
      </c>
      <c r="G16" s="54">
        <v>1.4</v>
      </c>
      <c r="H16" s="54">
        <v>1.4</v>
      </c>
      <c r="I16" s="54">
        <v>0.5</v>
      </c>
      <c r="J16" s="54">
        <v>1.7</v>
      </c>
      <c r="K16" s="54">
        <v>2.4</v>
      </c>
      <c r="L16" s="54">
        <v>2.5</v>
      </c>
      <c r="M16" s="54">
        <v>2.2000000000000002</v>
      </c>
      <c r="N16" s="54">
        <v>2</v>
      </c>
      <c r="O16" s="54">
        <v>1.8</v>
      </c>
      <c r="P16" s="54">
        <v>2</v>
      </c>
      <c r="Q16" s="54">
        <v>2.1</v>
      </c>
      <c r="R16" s="54">
        <v>2</v>
      </c>
      <c r="S16" s="54">
        <v>1.2</v>
      </c>
      <c r="T16" s="54">
        <v>0.5</v>
      </c>
      <c r="U16" s="54">
        <v>2</v>
      </c>
      <c r="V16" s="57">
        <v>11.3</v>
      </c>
    </row>
    <row r="17" spans="2:22" ht="15" customHeight="1">
      <c r="B17" s="63" t="s">
        <v>112</v>
      </c>
      <c r="C17" s="54">
        <v>4.9000000000000004</v>
      </c>
      <c r="D17" s="54">
        <v>103</v>
      </c>
      <c r="E17" s="54">
        <v>47.202421482963217</v>
      </c>
      <c r="F17" s="54">
        <v>10.6</v>
      </c>
      <c r="G17" s="54">
        <v>10.7</v>
      </c>
      <c r="H17" s="54">
        <v>10.9</v>
      </c>
      <c r="I17" s="54">
        <v>6</v>
      </c>
      <c r="J17" s="54">
        <v>5.6</v>
      </c>
      <c r="K17" s="54">
        <v>4.9000000000000004</v>
      </c>
      <c r="L17" s="54">
        <v>4.7</v>
      </c>
      <c r="M17" s="54">
        <v>4.5999999999999996</v>
      </c>
      <c r="N17" s="54">
        <v>4.8</v>
      </c>
      <c r="O17" s="54">
        <v>4.5999999999999996</v>
      </c>
      <c r="P17" s="54">
        <v>4.7</v>
      </c>
      <c r="Q17" s="54">
        <v>10.199999999999999</v>
      </c>
      <c r="R17" s="54">
        <v>10.6</v>
      </c>
      <c r="S17" s="54">
        <v>13.1</v>
      </c>
      <c r="T17" s="54">
        <v>13.2</v>
      </c>
      <c r="U17" s="54">
        <v>13.2</v>
      </c>
      <c r="V17" s="57">
        <v>0.3</v>
      </c>
    </row>
    <row r="18" spans="2:22" ht="23.25" customHeight="1">
      <c r="B18" s="65" t="s">
        <v>169</v>
      </c>
      <c r="C18" s="59">
        <v>0.2</v>
      </c>
      <c r="D18" s="59">
        <v>5.4</v>
      </c>
      <c r="E18" s="59">
        <v>11.505982684307526</v>
      </c>
      <c r="F18" s="59">
        <v>47.5</v>
      </c>
      <c r="G18" s="59">
        <v>52.7</v>
      </c>
      <c r="H18" s="59">
        <v>52.1</v>
      </c>
      <c r="I18" s="59">
        <v>48.1</v>
      </c>
      <c r="J18" s="59">
        <v>41.6</v>
      </c>
      <c r="K18" s="59">
        <v>37.200000000000003</v>
      </c>
      <c r="L18" s="59">
        <v>28.7</v>
      </c>
      <c r="M18" s="59">
        <v>23.6</v>
      </c>
      <c r="N18" s="59">
        <v>24.1</v>
      </c>
      <c r="O18" s="59">
        <v>22.2</v>
      </c>
      <c r="P18" s="59">
        <v>23.4</v>
      </c>
      <c r="Q18" s="59">
        <v>23.1</v>
      </c>
      <c r="R18" s="59">
        <v>23.7</v>
      </c>
      <c r="S18" s="59">
        <v>17.5</v>
      </c>
      <c r="T18" s="59">
        <v>16.3</v>
      </c>
      <c r="U18" s="59">
        <v>15.2</v>
      </c>
      <c r="V18" s="60">
        <v>0.6</v>
      </c>
    </row>
    <row r="19" spans="2:22" ht="15" customHeight="1">
      <c r="B19" s="65" t="s">
        <v>170</v>
      </c>
      <c r="C19" s="59">
        <v>0.1</v>
      </c>
      <c r="D19" s="59">
        <v>23</v>
      </c>
      <c r="E19" s="59">
        <v>42.066953271897148</v>
      </c>
      <c r="F19" s="59">
        <v>20.2</v>
      </c>
      <c r="G19" s="59">
        <v>20.6</v>
      </c>
      <c r="H19" s="59">
        <v>22.8</v>
      </c>
      <c r="I19" s="59">
        <v>23.4</v>
      </c>
      <c r="J19" s="59">
        <v>21.4</v>
      </c>
      <c r="K19" s="59">
        <v>14.9</v>
      </c>
      <c r="L19" s="59">
        <v>12.1</v>
      </c>
      <c r="M19" s="59">
        <v>13.3</v>
      </c>
      <c r="N19" s="59">
        <v>12.3</v>
      </c>
      <c r="O19" s="59">
        <v>12.7</v>
      </c>
      <c r="P19" s="59">
        <v>15.7</v>
      </c>
      <c r="Q19" s="59">
        <v>17.899999999999999</v>
      </c>
      <c r="R19" s="59">
        <v>19.899999999999999</v>
      </c>
      <c r="S19" s="59">
        <v>21.2</v>
      </c>
      <c r="T19" s="59">
        <v>20.8</v>
      </c>
      <c r="U19" s="59">
        <v>22.2</v>
      </c>
      <c r="V19" s="60">
        <v>1.9</v>
      </c>
    </row>
    <row r="20" spans="2:22" ht="15" customHeight="1">
      <c r="B20" s="65" t="s">
        <v>171</v>
      </c>
      <c r="C20" s="59">
        <v>0.2</v>
      </c>
      <c r="D20" s="59">
        <v>55.8</v>
      </c>
      <c r="E20" s="59">
        <v>82.933681153551163</v>
      </c>
      <c r="F20" s="59">
        <v>0.87859688006652448</v>
      </c>
      <c r="G20" s="59">
        <v>0.9</v>
      </c>
      <c r="H20" s="59">
        <v>0.9</v>
      </c>
      <c r="I20" s="59">
        <v>0.94114766284798179</v>
      </c>
      <c r="J20" s="59">
        <v>0.9</v>
      </c>
      <c r="K20" s="59">
        <v>-0.2</v>
      </c>
      <c r="L20" s="59">
        <v>-0.3</v>
      </c>
      <c r="M20" s="59">
        <v>-0.3</v>
      </c>
      <c r="N20" s="59">
        <v>3.8</v>
      </c>
      <c r="O20" s="59">
        <v>1</v>
      </c>
      <c r="P20" s="59">
        <v>0.9</v>
      </c>
      <c r="Q20" s="59">
        <v>2.2999999999999998</v>
      </c>
      <c r="R20" s="59">
        <v>3.2</v>
      </c>
      <c r="S20" s="59">
        <v>12.9</v>
      </c>
      <c r="T20" s="59">
        <v>14</v>
      </c>
      <c r="U20" s="59">
        <v>15.1</v>
      </c>
      <c r="V20" s="60">
        <v>0.9</v>
      </c>
    </row>
    <row r="21" spans="2:22" ht="15" customHeight="1">
      <c r="B21" s="65" t="s">
        <v>172</v>
      </c>
      <c r="C21" s="59">
        <v>1.2</v>
      </c>
      <c r="D21" s="59">
        <v>273</v>
      </c>
      <c r="E21" s="59">
        <v>42.035068999999993</v>
      </c>
      <c r="F21" s="59">
        <v>1.2</v>
      </c>
      <c r="G21" s="59">
        <v>1.2</v>
      </c>
      <c r="H21" s="59">
        <v>1.2</v>
      </c>
      <c r="I21" s="59">
        <v>1.2</v>
      </c>
      <c r="J21" s="59">
        <v>1.2</v>
      </c>
      <c r="K21" s="59">
        <v>0.3</v>
      </c>
      <c r="L21" s="59">
        <v>0.2</v>
      </c>
      <c r="M21" s="59">
        <v>0.2</v>
      </c>
      <c r="N21" s="59">
        <v>0.1</v>
      </c>
      <c r="O21" s="59">
        <v>0</v>
      </c>
      <c r="P21" s="59">
        <v>0</v>
      </c>
      <c r="Q21" s="59">
        <v>22.9</v>
      </c>
      <c r="R21" s="59">
        <v>22.9</v>
      </c>
      <c r="S21" s="59">
        <v>22.9</v>
      </c>
      <c r="T21" s="59">
        <v>22.9</v>
      </c>
      <c r="U21" s="59">
        <v>22.9</v>
      </c>
      <c r="V21" s="60">
        <v>0</v>
      </c>
    </row>
    <row r="22" spans="2:22" ht="15" customHeight="1">
      <c r="B22" s="65" t="s">
        <v>173</v>
      </c>
      <c r="C22" s="59">
        <v>0.8</v>
      </c>
      <c r="D22" s="59">
        <v>78.7</v>
      </c>
      <c r="E22" s="59">
        <v>89.346361582511491</v>
      </c>
      <c r="F22" s="59">
        <v>3.7928590290761974</v>
      </c>
      <c r="G22" s="59">
        <v>3.7</v>
      </c>
      <c r="H22" s="59">
        <v>3.7</v>
      </c>
      <c r="I22" s="59">
        <v>3.7369597620593282</v>
      </c>
      <c r="J22" s="59">
        <v>3.8</v>
      </c>
      <c r="K22" s="59">
        <v>3.8</v>
      </c>
      <c r="L22" s="59">
        <v>3.8</v>
      </c>
      <c r="M22" s="59">
        <v>3.8</v>
      </c>
      <c r="N22" s="59">
        <v>0.7</v>
      </c>
      <c r="O22" s="59">
        <v>3.8</v>
      </c>
      <c r="P22" s="59">
        <v>4</v>
      </c>
      <c r="Q22" s="59">
        <v>3.8</v>
      </c>
      <c r="R22" s="59">
        <v>5.2</v>
      </c>
      <c r="S22" s="59">
        <v>16.600000000000001</v>
      </c>
      <c r="T22" s="59">
        <v>18.399999999999999</v>
      </c>
      <c r="U22" s="59">
        <v>19.2</v>
      </c>
      <c r="V22" s="60">
        <v>0.7</v>
      </c>
    </row>
    <row r="23" spans="2:22" ht="15" customHeight="1">
      <c r="B23" s="65" t="s">
        <v>174</v>
      </c>
      <c r="C23" s="59">
        <v>0.9</v>
      </c>
      <c r="D23" s="59">
        <v>66.900000000000006</v>
      </c>
      <c r="E23" s="59">
        <v>60.005600000000015</v>
      </c>
      <c r="F23" s="59">
        <v>28.1</v>
      </c>
      <c r="G23" s="59">
        <v>28.1</v>
      </c>
      <c r="H23" s="59">
        <v>28.1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60">
        <v>0</v>
      </c>
    </row>
    <row r="24" spans="2:22" ht="15" customHeight="1">
      <c r="B24" s="63" t="s">
        <v>9</v>
      </c>
      <c r="C24" s="54">
        <v>11.4</v>
      </c>
      <c r="D24" s="54">
        <v>20.399999999999999</v>
      </c>
      <c r="E24" s="54">
        <v>11.410560502962028</v>
      </c>
      <c r="F24" s="54">
        <v>16.7</v>
      </c>
      <c r="G24" s="54">
        <v>17.100000000000001</v>
      </c>
      <c r="H24" s="54">
        <v>16.5</v>
      </c>
      <c r="I24" s="54">
        <v>14.9</v>
      </c>
      <c r="J24" s="54">
        <v>13.6</v>
      </c>
      <c r="K24" s="54">
        <v>13.7</v>
      </c>
      <c r="L24" s="54">
        <v>14.6</v>
      </c>
      <c r="M24" s="54">
        <v>15.4</v>
      </c>
      <c r="N24" s="54">
        <v>16.2</v>
      </c>
      <c r="O24" s="54">
        <v>17.7</v>
      </c>
      <c r="P24" s="54">
        <v>18.5</v>
      </c>
      <c r="Q24" s="54">
        <v>16.8</v>
      </c>
      <c r="R24" s="54">
        <v>12.9</v>
      </c>
      <c r="S24" s="54">
        <v>7.7</v>
      </c>
      <c r="T24" s="54">
        <v>6</v>
      </c>
      <c r="U24" s="54">
        <v>7.3</v>
      </c>
      <c r="V24" s="57">
        <v>0.5</v>
      </c>
    </row>
    <row r="25" spans="2:22" ht="15" customHeight="1">
      <c r="B25" s="63" t="s">
        <v>10</v>
      </c>
      <c r="C25" s="54">
        <v>3.1</v>
      </c>
      <c r="D25" s="54">
        <v>7</v>
      </c>
      <c r="E25" s="54">
        <v>4.0389558871914204</v>
      </c>
      <c r="F25" s="54">
        <v>9.1</v>
      </c>
      <c r="G25" s="54">
        <v>11.7</v>
      </c>
      <c r="H25" s="54">
        <v>11.9</v>
      </c>
      <c r="I25" s="54">
        <v>9.9</v>
      </c>
      <c r="J25" s="54">
        <v>8.4</v>
      </c>
      <c r="K25" s="54">
        <v>8.6999999999999993</v>
      </c>
      <c r="L25" s="54">
        <v>9</v>
      </c>
      <c r="M25" s="54">
        <v>8.9</v>
      </c>
      <c r="N25" s="54">
        <v>9</v>
      </c>
      <c r="O25" s="54">
        <v>10.9</v>
      </c>
      <c r="P25" s="54">
        <v>13.6</v>
      </c>
      <c r="Q25" s="54">
        <v>14.5</v>
      </c>
      <c r="R25" s="54">
        <v>15.1</v>
      </c>
      <c r="S25" s="54">
        <v>14.8</v>
      </c>
      <c r="T25" s="54">
        <v>15.7</v>
      </c>
      <c r="U25" s="54">
        <v>17.5</v>
      </c>
      <c r="V25" s="57">
        <v>2.2000000000000002</v>
      </c>
    </row>
    <row r="26" spans="2:22" ht="15" customHeight="1">
      <c r="B26" s="66" t="s">
        <v>11</v>
      </c>
      <c r="C26" s="61">
        <v>1.3</v>
      </c>
      <c r="D26" s="61">
        <v>24.2</v>
      </c>
      <c r="E26" s="61">
        <v>13.669516070916401</v>
      </c>
      <c r="F26" s="61">
        <v>14.9</v>
      </c>
      <c r="G26" s="61">
        <v>15.3</v>
      </c>
      <c r="H26" s="61">
        <v>15.3</v>
      </c>
      <c r="I26" s="61">
        <v>15.3</v>
      </c>
      <c r="J26" s="61">
        <v>15.3</v>
      </c>
      <c r="K26" s="61">
        <v>15.2</v>
      </c>
      <c r="L26" s="61">
        <v>15.3</v>
      </c>
      <c r="M26" s="61">
        <v>15.4</v>
      </c>
      <c r="N26" s="61">
        <v>15.4</v>
      </c>
      <c r="O26" s="61">
        <v>13.3</v>
      </c>
      <c r="P26" s="61">
        <v>13.2</v>
      </c>
      <c r="Q26" s="61">
        <v>13.3</v>
      </c>
      <c r="R26" s="61">
        <v>13.4</v>
      </c>
      <c r="S26" s="61">
        <v>13.4</v>
      </c>
      <c r="T26" s="61">
        <v>13.4</v>
      </c>
      <c r="U26" s="61">
        <v>13.3</v>
      </c>
      <c r="V26" s="62">
        <v>0.1</v>
      </c>
    </row>
    <row r="27" spans="2:22" ht="1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2:22" ht="15" customHeight="1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</row>
    <row r="29" spans="2:22" ht="15" customHeight="1">
      <c r="B29" s="261" t="s">
        <v>19</v>
      </c>
      <c r="C29" s="259" t="s">
        <v>199</v>
      </c>
      <c r="D29" s="255" t="s">
        <v>115</v>
      </c>
      <c r="E29" s="259" t="s">
        <v>58</v>
      </c>
      <c r="F29" s="259" t="s">
        <v>69</v>
      </c>
      <c r="G29" s="252" t="s">
        <v>73</v>
      </c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4"/>
      <c r="S29" s="252" t="s">
        <v>196</v>
      </c>
      <c r="T29" s="253"/>
      <c r="U29" s="254"/>
      <c r="V29" s="259" t="s">
        <v>220</v>
      </c>
    </row>
    <row r="30" spans="2:22" ht="15" customHeight="1">
      <c r="B30" s="261"/>
      <c r="C30" s="259"/>
      <c r="D30" s="256"/>
      <c r="E30" s="259"/>
      <c r="F30" s="259"/>
      <c r="G30" s="251" t="s">
        <v>29</v>
      </c>
      <c r="H30" s="251" t="s">
        <v>28</v>
      </c>
      <c r="I30" s="251" t="s">
        <v>35</v>
      </c>
      <c r="J30" s="251" t="s">
        <v>37</v>
      </c>
      <c r="K30" s="251" t="s">
        <v>38</v>
      </c>
      <c r="L30" s="251" t="s">
        <v>40</v>
      </c>
      <c r="M30" s="251" t="s">
        <v>42</v>
      </c>
      <c r="N30" s="251" t="s">
        <v>91</v>
      </c>
      <c r="O30" s="251" t="s">
        <v>44</v>
      </c>
      <c r="P30" s="251" t="s">
        <v>45</v>
      </c>
      <c r="Q30" s="251" t="s">
        <v>96</v>
      </c>
      <c r="R30" s="251" t="s">
        <v>49</v>
      </c>
      <c r="S30" s="251" t="s">
        <v>29</v>
      </c>
      <c r="T30" s="251" t="s">
        <v>28</v>
      </c>
      <c r="U30" s="251" t="s">
        <v>219</v>
      </c>
      <c r="V30" s="259"/>
    </row>
    <row r="31" spans="2:22" ht="15" customHeight="1">
      <c r="B31" s="261"/>
      <c r="C31" s="259"/>
      <c r="D31" s="257"/>
      <c r="E31" s="259"/>
      <c r="F31" s="259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9"/>
    </row>
    <row r="32" spans="2:22" ht="15" customHeight="1">
      <c r="B32" s="77" t="s">
        <v>47</v>
      </c>
      <c r="C32" s="52"/>
      <c r="D32" s="52"/>
      <c r="E32" s="52"/>
      <c r="F32" s="5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8"/>
    </row>
    <row r="33" spans="2:22" ht="15" customHeight="1">
      <c r="B33" s="53" t="s">
        <v>12</v>
      </c>
      <c r="C33" s="54">
        <v>100</v>
      </c>
      <c r="D33" s="54">
        <v>25.4</v>
      </c>
      <c r="E33" s="54">
        <v>35.700000000000003</v>
      </c>
      <c r="F33" s="54">
        <v>16.5</v>
      </c>
      <c r="G33" s="54">
        <v>22</v>
      </c>
      <c r="H33" s="54">
        <v>19.599999999999994</v>
      </c>
      <c r="I33" s="54">
        <v>15.900000000000006</v>
      </c>
      <c r="J33" s="54">
        <v>14.099999999999994</v>
      </c>
      <c r="K33" s="54">
        <v>16.5</v>
      </c>
      <c r="L33" s="54">
        <v>18.400000000000006</v>
      </c>
      <c r="M33" s="54">
        <v>18.099999999999994</v>
      </c>
      <c r="N33" s="54">
        <v>19.3</v>
      </c>
      <c r="O33" s="54">
        <v>18.899999999999999</v>
      </c>
      <c r="P33" s="54">
        <v>16.600000000000001</v>
      </c>
      <c r="Q33" s="54">
        <v>16.5</v>
      </c>
      <c r="R33" s="54">
        <v>14.2</v>
      </c>
      <c r="S33" s="54">
        <v>10.4</v>
      </c>
      <c r="T33" s="54">
        <v>10.199999999999999</v>
      </c>
      <c r="U33" s="54">
        <v>8.9</v>
      </c>
      <c r="V33" s="57">
        <v>-1</v>
      </c>
    </row>
    <row r="34" spans="2:22" ht="15" customHeight="1">
      <c r="B34" s="63" t="s">
        <v>13</v>
      </c>
      <c r="C34" s="54">
        <v>15.2</v>
      </c>
      <c r="D34" s="54">
        <v>17.600000000000001</v>
      </c>
      <c r="E34" s="54">
        <v>85.1</v>
      </c>
      <c r="F34" s="54">
        <v>30.4</v>
      </c>
      <c r="G34" s="54">
        <v>23.099999999999994</v>
      </c>
      <c r="H34" s="54">
        <v>23.5</v>
      </c>
      <c r="I34" s="54">
        <v>12.700000000000003</v>
      </c>
      <c r="J34" s="54">
        <v>8.2999999999999972</v>
      </c>
      <c r="K34" s="54">
        <v>18.900000000000006</v>
      </c>
      <c r="L34" s="54">
        <v>25</v>
      </c>
      <c r="M34" s="54">
        <v>26.299999999999997</v>
      </c>
      <c r="N34" s="54">
        <v>20.9</v>
      </c>
      <c r="O34" s="54">
        <v>17.7</v>
      </c>
      <c r="P34" s="54">
        <v>17.5</v>
      </c>
      <c r="Q34" s="54">
        <v>13.7</v>
      </c>
      <c r="R34" s="54">
        <v>14.3</v>
      </c>
      <c r="S34" s="54">
        <v>8.4</v>
      </c>
      <c r="T34" s="54">
        <v>6.8</v>
      </c>
      <c r="U34" s="54">
        <v>14.4</v>
      </c>
      <c r="V34" s="57">
        <v>1.9</v>
      </c>
    </row>
    <row r="35" spans="2:22" ht="15" customHeight="1">
      <c r="B35" s="65" t="s">
        <v>14</v>
      </c>
      <c r="C35" s="59">
        <v>2.9</v>
      </c>
      <c r="D35" s="59">
        <v>-0.8</v>
      </c>
      <c r="E35" s="59">
        <v>40.4</v>
      </c>
      <c r="F35" s="59">
        <v>47.8</v>
      </c>
      <c r="G35" s="59">
        <v>37.099999999999994</v>
      </c>
      <c r="H35" s="59">
        <v>39.099999999999994</v>
      </c>
      <c r="I35" s="59">
        <v>39.099999999999994</v>
      </c>
      <c r="J35" s="59">
        <v>22</v>
      </c>
      <c r="K35" s="59">
        <v>25.900000000000006</v>
      </c>
      <c r="L35" s="59">
        <v>25.299999999999997</v>
      </c>
      <c r="M35" s="59">
        <v>24.400000000000006</v>
      </c>
      <c r="N35" s="59">
        <v>20.399999999999999</v>
      </c>
      <c r="O35" s="59">
        <v>15.6</v>
      </c>
      <c r="P35" s="59">
        <v>14.6</v>
      </c>
      <c r="Q35" s="59">
        <v>5.3</v>
      </c>
      <c r="R35" s="59">
        <v>5.4</v>
      </c>
      <c r="S35" s="59">
        <v>11.4</v>
      </c>
      <c r="T35" s="59">
        <v>11.3</v>
      </c>
      <c r="U35" s="59">
        <v>11.1</v>
      </c>
      <c r="V35" s="60">
        <v>-0.2</v>
      </c>
    </row>
    <row r="36" spans="2:22" ht="15" customHeight="1">
      <c r="B36" s="65" t="s">
        <v>15</v>
      </c>
      <c r="C36" s="59">
        <v>5.3</v>
      </c>
      <c r="D36" s="59">
        <v>120.3</v>
      </c>
      <c r="E36" s="59">
        <v>76.5</v>
      </c>
      <c r="F36" s="59">
        <v>16.100000000000001</v>
      </c>
      <c r="G36" s="59">
        <v>11.099999999999994</v>
      </c>
      <c r="H36" s="59">
        <v>8.2000000000000028</v>
      </c>
      <c r="I36" s="59">
        <v>8.9000000000000057</v>
      </c>
      <c r="J36" s="59">
        <v>8.4000000000000057</v>
      </c>
      <c r="K36" s="59">
        <v>15.200000000000003</v>
      </c>
      <c r="L36" s="59">
        <v>18</v>
      </c>
      <c r="M36" s="59">
        <v>18</v>
      </c>
      <c r="N36" s="59">
        <v>16.100000000000001</v>
      </c>
      <c r="O36" s="59">
        <v>16</v>
      </c>
      <c r="P36" s="59">
        <v>17</v>
      </c>
      <c r="Q36" s="59">
        <v>28.9</v>
      </c>
      <c r="R36" s="59">
        <v>24.9</v>
      </c>
      <c r="S36" s="59">
        <v>17.5</v>
      </c>
      <c r="T36" s="59">
        <v>20.7</v>
      </c>
      <c r="U36" s="59">
        <v>19.7</v>
      </c>
      <c r="V36" s="60">
        <v>-1.9</v>
      </c>
    </row>
    <row r="37" spans="2:22" ht="15" customHeight="1">
      <c r="B37" s="65" t="s">
        <v>16</v>
      </c>
      <c r="C37" s="59">
        <v>5.8</v>
      </c>
      <c r="D37" s="59">
        <v>-8.9</v>
      </c>
      <c r="E37" s="59">
        <v>107.2</v>
      </c>
      <c r="F37" s="59">
        <v>29.3</v>
      </c>
      <c r="G37" s="59">
        <v>21.099999999999994</v>
      </c>
      <c r="H37" s="59">
        <v>23.299999999999997</v>
      </c>
      <c r="I37" s="59">
        <v>-0.70000000000000284</v>
      </c>
      <c r="J37" s="59">
        <v>-2.5999999999999943</v>
      </c>
      <c r="K37" s="59">
        <v>16.099999999999994</v>
      </c>
      <c r="L37" s="59">
        <v>29.199999999999989</v>
      </c>
      <c r="M37" s="59">
        <v>32.300000000000011</v>
      </c>
      <c r="N37" s="59">
        <v>23.5</v>
      </c>
      <c r="O37" s="59">
        <v>17.5</v>
      </c>
      <c r="P37" s="59">
        <v>17</v>
      </c>
      <c r="Q37" s="59">
        <v>4.5999999999999996</v>
      </c>
      <c r="R37" s="59">
        <v>8.1999999999999993</v>
      </c>
      <c r="S37" s="59">
        <v>-2.9</v>
      </c>
      <c r="T37" s="59">
        <v>-7.6</v>
      </c>
      <c r="U37" s="59">
        <v>10</v>
      </c>
      <c r="V37" s="60">
        <v>6.2</v>
      </c>
    </row>
    <row r="38" spans="2:22" ht="15" customHeight="1">
      <c r="B38" s="63" t="s">
        <v>17</v>
      </c>
      <c r="C38" s="54">
        <v>65.3</v>
      </c>
      <c r="D38" s="54">
        <v>23.8</v>
      </c>
      <c r="E38" s="54">
        <v>22.6</v>
      </c>
      <c r="F38" s="54">
        <v>18.5</v>
      </c>
      <c r="G38" s="54">
        <v>18</v>
      </c>
      <c r="H38" s="54">
        <v>15.200000000000003</v>
      </c>
      <c r="I38" s="54">
        <v>13.700000000000003</v>
      </c>
      <c r="J38" s="54">
        <v>13.900000000000006</v>
      </c>
      <c r="K38" s="54">
        <v>13.599999999999994</v>
      </c>
      <c r="L38" s="54">
        <v>13.599999999999994</v>
      </c>
      <c r="M38" s="54">
        <v>13.200000000000003</v>
      </c>
      <c r="N38" s="54">
        <v>13.7</v>
      </c>
      <c r="O38" s="54">
        <v>13.5</v>
      </c>
      <c r="P38" s="54">
        <v>11.3</v>
      </c>
      <c r="Q38" s="54">
        <v>9.8000000000000007</v>
      </c>
      <c r="R38" s="54">
        <v>7.4</v>
      </c>
      <c r="S38" s="54">
        <v>4.5999999999999996</v>
      </c>
      <c r="T38" s="54">
        <v>4.5999999999999996</v>
      </c>
      <c r="U38" s="54">
        <v>2.8</v>
      </c>
      <c r="V38" s="57">
        <v>0.4</v>
      </c>
    </row>
    <row r="39" spans="2:22" ht="15" customHeight="1">
      <c r="B39" s="64" t="s">
        <v>79</v>
      </c>
      <c r="C39" s="59">
        <v>20.2</v>
      </c>
      <c r="D39" s="59">
        <v>36.4</v>
      </c>
      <c r="E39" s="59">
        <v>16.2</v>
      </c>
      <c r="F39" s="59">
        <v>12.5</v>
      </c>
      <c r="G39" s="59">
        <v>11.900000000000006</v>
      </c>
      <c r="H39" s="59">
        <v>10.900000000000006</v>
      </c>
      <c r="I39" s="59">
        <v>10.299999999999997</v>
      </c>
      <c r="J39" s="59">
        <v>10.700000000000003</v>
      </c>
      <c r="K39" s="59">
        <v>10</v>
      </c>
      <c r="L39" s="59">
        <v>9.5999999999999943</v>
      </c>
      <c r="M39" s="59">
        <v>8.4000000000000057</v>
      </c>
      <c r="N39" s="59">
        <v>8.9</v>
      </c>
      <c r="O39" s="59">
        <v>9.1999999999999993</v>
      </c>
      <c r="P39" s="59">
        <v>9.6</v>
      </c>
      <c r="Q39" s="59">
        <v>8.6</v>
      </c>
      <c r="R39" s="59">
        <v>7</v>
      </c>
      <c r="S39" s="59">
        <v>6.3</v>
      </c>
      <c r="T39" s="59">
        <v>5</v>
      </c>
      <c r="U39" s="59">
        <v>4.4000000000000004</v>
      </c>
      <c r="V39" s="60">
        <v>-0.1</v>
      </c>
    </row>
    <row r="40" spans="2:22" ht="15" customHeight="1">
      <c r="B40" s="65" t="s">
        <v>80</v>
      </c>
      <c r="C40" s="59">
        <v>3.9</v>
      </c>
      <c r="D40" s="59">
        <v>4.7</v>
      </c>
      <c r="E40" s="59">
        <v>61.7</v>
      </c>
      <c r="F40" s="59">
        <v>43</v>
      </c>
      <c r="G40" s="59">
        <v>34.400000000000006</v>
      </c>
      <c r="H40" s="59">
        <v>25.400000000000006</v>
      </c>
      <c r="I40" s="59">
        <v>17.099999999999994</v>
      </c>
      <c r="J40" s="59">
        <v>20.599999999999994</v>
      </c>
      <c r="K40" s="59">
        <v>26.099999999999994</v>
      </c>
      <c r="L40" s="59">
        <v>25</v>
      </c>
      <c r="M40" s="59">
        <v>17.400000000000006</v>
      </c>
      <c r="N40" s="59">
        <v>22.9</v>
      </c>
      <c r="O40" s="59">
        <v>22.4</v>
      </c>
      <c r="P40" s="59">
        <v>9.5</v>
      </c>
      <c r="Q40" s="59">
        <v>4.5999999999999996</v>
      </c>
      <c r="R40" s="59">
        <v>-3.1</v>
      </c>
      <c r="S40" s="59">
        <v>-3.3</v>
      </c>
      <c r="T40" s="59">
        <v>0</v>
      </c>
      <c r="U40" s="59">
        <v>7.3</v>
      </c>
      <c r="V40" s="60">
        <v>3.3</v>
      </c>
    </row>
    <row r="41" spans="2:22" ht="15" customHeight="1">
      <c r="B41" s="65" t="s">
        <v>81</v>
      </c>
      <c r="C41" s="59">
        <v>2.7</v>
      </c>
      <c r="D41" s="59">
        <v>24.2</v>
      </c>
      <c r="E41" s="59">
        <v>-1.4</v>
      </c>
      <c r="F41" s="59">
        <v>21.9</v>
      </c>
      <c r="G41" s="59">
        <v>17.5</v>
      </c>
      <c r="H41" s="59">
        <v>10.900000000000006</v>
      </c>
      <c r="I41" s="59">
        <v>9.5999999999999943</v>
      </c>
      <c r="J41" s="59">
        <v>7.5</v>
      </c>
      <c r="K41" s="59">
        <v>8</v>
      </c>
      <c r="L41" s="59">
        <v>8.5</v>
      </c>
      <c r="M41" s="59">
        <v>10.799999999999997</v>
      </c>
      <c r="N41" s="59">
        <v>13.2</v>
      </c>
      <c r="O41" s="59">
        <v>13.6</v>
      </c>
      <c r="P41" s="59">
        <v>11.8</v>
      </c>
      <c r="Q41" s="59">
        <v>9.3000000000000007</v>
      </c>
      <c r="R41" s="59">
        <v>7.7</v>
      </c>
      <c r="S41" s="59">
        <v>5.5</v>
      </c>
      <c r="T41" s="59">
        <v>3.4</v>
      </c>
      <c r="U41" s="59">
        <v>3.4</v>
      </c>
      <c r="V41" s="60">
        <v>0.7</v>
      </c>
    </row>
    <row r="42" spans="2:22" ht="25.5" customHeight="1">
      <c r="B42" s="65" t="s">
        <v>82</v>
      </c>
      <c r="C42" s="59">
        <v>1.4</v>
      </c>
      <c r="D42" s="59">
        <v>31.5</v>
      </c>
      <c r="E42" s="59">
        <v>8.5</v>
      </c>
      <c r="F42" s="59">
        <v>11</v>
      </c>
      <c r="G42" s="59">
        <v>11.900000000000006</v>
      </c>
      <c r="H42" s="59">
        <v>10.200000000000003</v>
      </c>
      <c r="I42" s="59">
        <v>11.5</v>
      </c>
      <c r="J42" s="59">
        <v>11.5</v>
      </c>
      <c r="K42" s="59">
        <v>11.799999999999997</v>
      </c>
      <c r="L42" s="59">
        <v>12.900000000000006</v>
      </c>
      <c r="M42" s="59">
        <v>12.799999999999997</v>
      </c>
      <c r="N42" s="59">
        <v>12.6</v>
      </c>
      <c r="O42" s="59">
        <v>12.1</v>
      </c>
      <c r="P42" s="59">
        <v>14.2</v>
      </c>
      <c r="Q42" s="59">
        <v>14.1</v>
      </c>
      <c r="R42" s="59">
        <v>16.7</v>
      </c>
      <c r="S42" s="59">
        <v>14.8</v>
      </c>
      <c r="T42" s="59">
        <v>15.8</v>
      </c>
      <c r="U42" s="59">
        <v>15.2</v>
      </c>
      <c r="V42" s="60">
        <v>0.9</v>
      </c>
    </row>
    <row r="43" spans="2:22" ht="25.5" customHeight="1">
      <c r="B43" s="65" t="s">
        <v>83</v>
      </c>
      <c r="C43" s="59">
        <v>5.2</v>
      </c>
      <c r="D43" s="59">
        <v>29.6</v>
      </c>
      <c r="E43" s="59">
        <v>9.5</v>
      </c>
      <c r="F43" s="59">
        <v>12.5</v>
      </c>
      <c r="G43" s="59">
        <v>13.799999999999997</v>
      </c>
      <c r="H43" s="59">
        <v>11.700000000000003</v>
      </c>
      <c r="I43" s="59">
        <v>11.799999999999997</v>
      </c>
      <c r="J43" s="59">
        <v>11.900000000000006</v>
      </c>
      <c r="K43" s="59">
        <v>11.900000000000006</v>
      </c>
      <c r="L43" s="59">
        <v>12.5</v>
      </c>
      <c r="M43" s="59">
        <v>12.700000000000003</v>
      </c>
      <c r="N43" s="59">
        <v>13.1</v>
      </c>
      <c r="O43" s="59">
        <v>12.6</v>
      </c>
      <c r="P43" s="59">
        <v>13</v>
      </c>
      <c r="Q43" s="59">
        <v>13.1</v>
      </c>
      <c r="R43" s="59">
        <v>12.6</v>
      </c>
      <c r="S43" s="59">
        <v>11.3</v>
      </c>
      <c r="T43" s="59">
        <v>10.6</v>
      </c>
      <c r="U43" s="59">
        <v>9.5</v>
      </c>
      <c r="V43" s="60">
        <v>0.7</v>
      </c>
    </row>
    <row r="44" spans="2:22" ht="25.5" customHeight="1">
      <c r="B44" s="65" t="s">
        <v>84</v>
      </c>
      <c r="C44" s="59">
        <v>18.5</v>
      </c>
      <c r="D44" s="59">
        <v>12.4</v>
      </c>
      <c r="E44" s="59">
        <v>41.8</v>
      </c>
      <c r="F44" s="59">
        <v>26.9</v>
      </c>
      <c r="G44" s="59">
        <v>26.799999999999997</v>
      </c>
      <c r="H44" s="59">
        <v>21.700000000000003</v>
      </c>
      <c r="I44" s="59">
        <v>19.700000000000003</v>
      </c>
      <c r="J44" s="59">
        <v>19.099999999999994</v>
      </c>
      <c r="K44" s="59">
        <v>17.700000000000003</v>
      </c>
      <c r="L44" s="59">
        <v>18.599999999999994</v>
      </c>
      <c r="M44" s="59">
        <v>20.400000000000006</v>
      </c>
      <c r="N44" s="59">
        <v>18.5</v>
      </c>
      <c r="O44" s="59">
        <v>16.8</v>
      </c>
      <c r="P44" s="59">
        <v>10.8</v>
      </c>
      <c r="Q44" s="59">
        <v>8.9</v>
      </c>
      <c r="R44" s="59">
        <v>5.6</v>
      </c>
      <c r="S44" s="59">
        <v>-0.5</v>
      </c>
      <c r="T44" s="59">
        <v>-5.5</v>
      </c>
      <c r="U44" s="59">
        <v>-5</v>
      </c>
      <c r="V44" s="60">
        <v>0.7</v>
      </c>
    </row>
    <row r="45" spans="2:22" ht="25.5" customHeight="1">
      <c r="B45" s="65" t="s">
        <v>85</v>
      </c>
      <c r="C45" s="59">
        <v>2.9</v>
      </c>
      <c r="D45" s="59">
        <v>15.5</v>
      </c>
      <c r="E45" s="59">
        <v>11.4</v>
      </c>
      <c r="F45" s="59">
        <v>17.899999999999999</v>
      </c>
      <c r="G45" s="59">
        <v>22.099999999999994</v>
      </c>
      <c r="H45" s="59">
        <v>16.700000000000003</v>
      </c>
      <c r="I45" s="59">
        <v>18.700000000000003</v>
      </c>
      <c r="J45" s="59">
        <v>16</v>
      </c>
      <c r="K45" s="59">
        <v>16.599999999999994</v>
      </c>
      <c r="L45" s="59">
        <v>20.799999999999997</v>
      </c>
      <c r="M45" s="59">
        <v>17.700000000000003</v>
      </c>
      <c r="N45" s="59">
        <v>18</v>
      </c>
      <c r="O45" s="59">
        <v>19.5</v>
      </c>
      <c r="P45" s="59">
        <v>19</v>
      </c>
      <c r="Q45" s="59">
        <v>18.100000000000001</v>
      </c>
      <c r="R45" s="59">
        <v>17.3</v>
      </c>
      <c r="S45" s="59">
        <v>11.1</v>
      </c>
      <c r="T45" s="59">
        <v>11.5</v>
      </c>
      <c r="U45" s="59">
        <v>9.1999999999999993</v>
      </c>
      <c r="V45" s="60">
        <v>-0.5</v>
      </c>
    </row>
    <row r="46" spans="2:22" ht="15" customHeight="1">
      <c r="B46" s="67" t="s">
        <v>18</v>
      </c>
      <c r="C46" s="61">
        <v>18.5</v>
      </c>
      <c r="D46" s="61">
        <v>33.200000000000003</v>
      </c>
      <c r="E46" s="61">
        <v>51.5</v>
      </c>
      <c r="F46" s="61">
        <v>4</v>
      </c>
      <c r="G46" s="61">
        <v>31.099999999999994</v>
      </c>
      <c r="H46" s="61">
        <v>29</v>
      </c>
      <c r="I46" s="61">
        <v>22.400000000000006</v>
      </c>
      <c r="J46" s="61">
        <v>17.099999999999994</v>
      </c>
      <c r="K46" s="61">
        <v>23.400000000000006</v>
      </c>
      <c r="L46" s="61">
        <v>28.099999999999994</v>
      </c>
      <c r="M46" s="61">
        <v>26.799999999999997</v>
      </c>
      <c r="N46" s="61">
        <v>33.200000000000003</v>
      </c>
      <c r="O46" s="61">
        <v>33.9</v>
      </c>
      <c r="P46" s="61">
        <v>30.1</v>
      </c>
      <c r="Q46" s="61">
        <v>34.4</v>
      </c>
      <c r="R46" s="61">
        <v>29.8</v>
      </c>
      <c r="S46" s="61">
        <v>24.2</v>
      </c>
      <c r="T46" s="61">
        <v>29.3</v>
      </c>
      <c r="U46" s="61">
        <v>19</v>
      </c>
      <c r="V46" s="62">
        <v>-5.2</v>
      </c>
    </row>
    <row r="47" spans="2:22" ht="15" customHeight="1">
      <c r="B47" s="5" t="s">
        <v>27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</row>
    <row r="48" spans="2:22" ht="15" customHeight="1">
      <c r="B48" s="50" t="s">
        <v>70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2:22" ht="15" customHeight="1">
      <c r="B49" s="260" t="s">
        <v>74</v>
      </c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</row>
  </sheetData>
  <mergeCells count="49">
    <mergeCell ref="H30:H31"/>
    <mergeCell ref="Q3:Q4"/>
    <mergeCell ref="O30:O31"/>
    <mergeCell ref="S3:S4"/>
    <mergeCell ref="B49:V49"/>
    <mergeCell ref="C2:C4"/>
    <mergeCell ref="B2:B4"/>
    <mergeCell ref="B13:V13"/>
    <mergeCell ref="V29:V31"/>
    <mergeCell ref="N3:N4"/>
    <mergeCell ref="P30:P31"/>
    <mergeCell ref="B29:B31"/>
    <mergeCell ref="C29:C31"/>
    <mergeCell ref="Q30:Q31"/>
    <mergeCell ref="E29:E31"/>
    <mergeCell ref="F29:F31"/>
    <mergeCell ref="B1:V1"/>
    <mergeCell ref="V2:V4"/>
    <mergeCell ref="F2:F4"/>
    <mergeCell ref="E2:E4"/>
    <mergeCell ref="G3:G4"/>
    <mergeCell ref="H3:H4"/>
    <mergeCell ref="I3:I4"/>
    <mergeCell ref="J3:J4"/>
    <mergeCell ref="K3:K4"/>
    <mergeCell ref="L3:L4"/>
    <mergeCell ref="M3:M4"/>
    <mergeCell ref="O3:O4"/>
    <mergeCell ref="D29:D31"/>
    <mergeCell ref="D2:D4"/>
    <mergeCell ref="S30:S31"/>
    <mergeCell ref="R30:R31"/>
    <mergeCell ref="G29:R29"/>
    <mergeCell ref="G2:R2"/>
    <mergeCell ref="J30:J31"/>
    <mergeCell ref="K30:K31"/>
    <mergeCell ref="L30:L31"/>
    <mergeCell ref="M30:M31"/>
    <mergeCell ref="N30:N31"/>
    <mergeCell ref="S2:U2"/>
    <mergeCell ref="G30:G31"/>
    <mergeCell ref="U3:U4"/>
    <mergeCell ref="I30:I31"/>
    <mergeCell ref="T3:T4"/>
    <mergeCell ref="U30:U31"/>
    <mergeCell ref="P3:P4"/>
    <mergeCell ref="S29:U29"/>
    <mergeCell ref="R3:R4"/>
    <mergeCell ref="T30:T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85" zoomScaleNormal="85" zoomScaleSheetLayoutView="100" zoomScalePageLayoutView="85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G31" sqref="G31"/>
    </sheetView>
  </sheetViews>
  <sheetFormatPr defaultColWidth="9.42578125" defaultRowHeight="15.75" customHeight="1"/>
  <cols>
    <col min="1" max="1" width="5.7109375" style="79" customWidth="1"/>
    <col min="2" max="2" width="30.85546875" style="79" customWidth="1"/>
    <col min="3" max="20" width="10.7109375" style="79" customWidth="1"/>
    <col min="21" max="16384" width="9.42578125" style="79"/>
  </cols>
  <sheetData>
    <row r="1" spans="2:22" ht="30" customHeight="1">
      <c r="B1" s="258" t="s">
        <v>113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2:22" ht="15" customHeight="1">
      <c r="B2" s="261" t="s">
        <v>19</v>
      </c>
      <c r="C2" s="259" t="s">
        <v>211</v>
      </c>
      <c r="D2" s="252" t="s">
        <v>86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4"/>
    </row>
    <row r="3" spans="2:22" ht="15" customHeight="1">
      <c r="B3" s="261"/>
      <c r="C3" s="259"/>
      <c r="D3" s="257" t="s">
        <v>115</v>
      </c>
      <c r="E3" s="257" t="s">
        <v>58</v>
      </c>
      <c r="F3" s="257" t="s">
        <v>69</v>
      </c>
      <c r="G3" s="256" t="s">
        <v>73</v>
      </c>
      <c r="H3" s="272" t="s">
        <v>73</v>
      </c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4"/>
      <c r="T3" s="277" t="s">
        <v>197</v>
      </c>
      <c r="U3" s="278"/>
      <c r="V3" s="279"/>
    </row>
    <row r="4" spans="2:22" ht="15" customHeight="1">
      <c r="B4" s="261"/>
      <c r="C4" s="259"/>
      <c r="D4" s="259"/>
      <c r="E4" s="259"/>
      <c r="F4" s="259"/>
      <c r="G4" s="256"/>
      <c r="H4" s="269" t="s">
        <v>29</v>
      </c>
      <c r="I4" s="269" t="s">
        <v>28</v>
      </c>
      <c r="J4" s="269" t="s">
        <v>35</v>
      </c>
      <c r="K4" s="269" t="s">
        <v>37</v>
      </c>
      <c r="L4" s="269" t="s">
        <v>38</v>
      </c>
      <c r="M4" s="269" t="s">
        <v>40</v>
      </c>
      <c r="N4" s="269" t="s">
        <v>42</v>
      </c>
      <c r="O4" s="269" t="s">
        <v>91</v>
      </c>
      <c r="P4" s="269" t="s">
        <v>44</v>
      </c>
      <c r="Q4" s="269" t="s">
        <v>45</v>
      </c>
      <c r="R4" s="269" t="s">
        <v>48</v>
      </c>
      <c r="S4" s="269" t="s">
        <v>49</v>
      </c>
      <c r="T4" s="270" t="s">
        <v>29</v>
      </c>
      <c r="U4" s="275" t="s">
        <v>28</v>
      </c>
      <c r="V4" s="275" t="s">
        <v>35</v>
      </c>
    </row>
    <row r="5" spans="2:22" ht="15" customHeight="1">
      <c r="B5" s="267"/>
      <c r="C5" s="255"/>
      <c r="D5" s="268"/>
      <c r="E5" s="268"/>
      <c r="F5" s="268"/>
      <c r="G5" s="256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71"/>
      <c r="U5" s="276"/>
      <c r="V5" s="276"/>
    </row>
    <row r="6" spans="2:22" ht="15" customHeight="1">
      <c r="B6" s="74" t="s">
        <v>213</v>
      </c>
      <c r="C6" s="205">
        <v>100</v>
      </c>
      <c r="D6" s="86">
        <v>-11.1</v>
      </c>
      <c r="E6" s="86">
        <v>4.8</v>
      </c>
      <c r="F6" s="87">
        <v>2.2000000000000002</v>
      </c>
      <c r="G6" s="56">
        <v>3.7</v>
      </c>
      <c r="H6" s="87">
        <v>4.6301445372167773</v>
      </c>
      <c r="I6" s="87">
        <v>3.1012629997625738</v>
      </c>
      <c r="J6" s="87">
        <v>3.1698013096100746</v>
      </c>
      <c r="K6" s="87">
        <v>3.4712730689051727</v>
      </c>
      <c r="L6" s="87">
        <v>1.3425545613692802</v>
      </c>
      <c r="M6" s="87">
        <v>7.462020746926453</v>
      </c>
      <c r="N6" s="87">
        <v>-0.91077129963100456</v>
      </c>
      <c r="O6" s="87">
        <v>3.1169201488665168</v>
      </c>
      <c r="P6" s="87">
        <v>4.4921937972704908</v>
      </c>
      <c r="Q6" s="87">
        <v>12.495499010627979</v>
      </c>
      <c r="R6" s="87">
        <v>0.261287490053279</v>
      </c>
      <c r="S6" s="193">
        <v>-1.2962431746379093</v>
      </c>
      <c r="T6" s="87">
        <v>-1.0843049867002519</v>
      </c>
      <c r="U6" s="87">
        <v>-0.19383582964874441</v>
      </c>
      <c r="V6" s="238">
        <v>1.8</v>
      </c>
    </row>
    <row r="7" spans="2:22" ht="15" customHeight="1">
      <c r="B7" s="88" t="s">
        <v>155</v>
      </c>
      <c r="C7" s="206">
        <v>22.417801648601969</v>
      </c>
      <c r="D7" s="83">
        <v>-4.7999999999999972</v>
      </c>
      <c r="E7" s="83">
        <v>6.2999999999999972</v>
      </c>
      <c r="F7" s="83">
        <v>-2.2000000000000028</v>
      </c>
      <c r="G7" s="194">
        <v>7.8</v>
      </c>
      <c r="H7" s="199">
        <v>1.0999999999999943</v>
      </c>
      <c r="I7" s="84">
        <v>-1.7999999999999972</v>
      </c>
      <c r="J7" s="84">
        <v>-1</v>
      </c>
      <c r="K7" s="84">
        <v>-0.59999999999999432</v>
      </c>
      <c r="L7" s="84">
        <v>2.6</v>
      </c>
      <c r="M7" s="84">
        <v>36.4</v>
      </c>
      <c r="N7" s="84">
        <v>-11.200000000000003</v>
      </c>
      <c r="O7" s="84">
        <v>9</v>
      </c>
      <c r="P7" s="84">
        <v>11.4</v>
      </c>
      <c r="Q7" s="84">
        <v>28.5</v>
      </c>
      <c r="R7" s="84">
        <v>-7.5999999999999943</v>
      </c>
      <c r="S7" s="200">
        <v>2.8</v>
      </c>
      <c r="T7" s="235">
        <v>3</v>
      </c>
      <c r="U7" s="71">
        <v>3.6</v>
      </c>
      <c r="V7" s="238">
        <v>3.5</v>
      </c>
    </row>
    <row r="8" spans="2:22" ht="15" customHeight="1">
      <c r="B8" s="88" t="s">
        <v>156</v>
      </c>
      <c r="C8" s="206">
        <v>13.252065917186895</v>
      </c>
      <c r="D8" s="83">
        <v>-14.2</v>
      </c>
      <c r="E8" s="83">
        <v>-0.2</v>
      </c>
      <c r="F8" s="83">
        <v>-5.7</v>
      </c>
      <c r="G8" s="194">
        <v>2.4</v>
      </c>
      <c r="H8" s="199">
        <v>0.6</v>
      </c>
      <c r="I8" s="84">
        <v>2.2999999999999972</v>
      </c>
      <c r="J8" s="84">
        <v>3.2999999999999972</v>
      </c>
      <c r="K8" s="84">
        <v>5.6</v>
      </c>
      <c r="L8" s="84">
        <v>-1.9000000000000057</v>
      </c>
      <c r="M8" s="84">
        <v>-0.59999999999999432</v>
      </c>
      <c r="N8" s="84">
        <v>4.5</v>
      </c>
      <c r="O8" s="84">
        <v>2.2999999999999998</v>
      </c>
      <c r="P8" s="84">
        <v>0.70000000000000284</v>
      </c>
      <c r="Q8" s="84">
        <v>5.2</v>
      </c>
      <c r="R8" s="84">
        <v>1.0999999999999943</v>
      </c>
      <c r="S8" s="200">
        <v>1.8</v>
      </c>
      <c r="T8" s="235">
        <v>-1.6</v>
      </c>
      <c r="U8" s="71">
        <v>1.7</v>
      </c>
      <c r="V8" s="238">
        <v>1.8</v>
      </c>
    </row>
    <row r="9" spans="2:22" ht="15" customHeight="1">
      <c r="B9" s="88" t="s">
        <v>17</v>
      </c>
      <c r="C9" s="206">
        <v>22.362496156353011</v>
      </c>
      <c r="D9" s="83">
        <v>-12.6</v>
      </c>
      <c r="E9" s="83">
        <v>4.3</v>
      </c>
      <c r="F9" s="83">
        <v>4.8</v>
      </c>
      <c r="G9" s="194">
        <v>1.1000000000000001</v>
      </c>
      <c r="H9" s="199">
        <v>10.7</v>
      </c>
      <c r="I9" s="84">
        <v>3.4000000000000057</v>
      </c>
      <c r="J9" s="84">
        <v>-4.5999999999999943</v>
      </c>
      <c r="K9" s="84">
        <v>0.8</v>
      </c>
      <c r="L9" s="84">
        <v>3.2</v>
      </c>
      <c r="M9" s="84">
        <v>2.8</v>
      </c>
      <c r="N9" s="84">
        <v>2.2999999999999972</v>
      </c>
      <c r="O9" s="84">
        <v>-0.5</v>
      </c>
      <c r="P9" s="84">
        <v>-1.5999999999999943</v>
      </c>
      <c r="Q9" s="84">
        <v>1</v>
      </c>
      <c r="R9" s="84">
        <v>-2.5</v>
      </c>
      <c r="S9" s="200">
        <v>-8.6</v>
      </c>
      <c r="T9" s="235">
        <v>-5.5</v>
      </c>
      <c r="U9" s="71">
        <v>-2.5</v>
      </c>
      <c r="V9" s="240">
        <v>5</v>
      </c>
    </row>
    <row r="10" spans="2:22" ht="15" customHeight="1">
      <c r="B10" s="88" t="s">
        <v>157</v>
      </c>
      <c r="C10" s="206">
        <v>5.3422619872388077</v>
      </c>
      <c r="D10" s="83">
        <v>-12</v>
      </c>
      <c r="E10" s="83">
        <v>2.5</v>
      </c>
      <c r="F10" s="83">
        <v>-6.5</v>
      </c>
      <c r="G10" s="194">
        <v>2.8</v>
      </c>
      <c r="H10" s="199">
        <v>-8.4</v>
      </c>
      <c r="I10" s="84">
        <v>-3.7999999999999972</v>
      </c>
      <c r="J10" s="84">
        <v>22.799999999999997</v>
      </c>
      <c r="K10" s="84">
        <v>8.6</v>
      </c>
      <c r="L10" s="84">
        <v>8.6</v>
      </c>
      <c r="M10" s="84">
        <v>4.8</v>
      </c>
      <c r="N10" s="84">
        <v>3.2</v>
      </c>
      <c r="O10" s="84">
        <v>-6.4000000000000057</v>
      </c>
      <c r="P10" s="84">
        <v>-3.9000000000000057</v>
      </c>
      <c r="Q10" s="84">
        <v>-3.5999999999999943</v>
      </c>
      <c r="R10" s="84">
        <v>2.7999999999999972</v>
      </c>
      <c r="S10" s="200">
        <v>11.1</v>
      </c>
      <c r="T10" s="235">
        <v>1.3</v>
      </c>
      <c r="U10" s="71">
        <v>-4.9000000000000004</v>
      </c>
      <c r="V10" s="238">
        <v>-8.1</v>
      </c>
    </row>
    <row r="11" spans="2:22" ht="15" customHeight="1">
      <c r="B11" s="88" t="s">
        <v>158</v>
      </c>
      <c r="C11" s="206">
        <v>4.0038069338116049</v>
      </c>
      <c r="D11" s="83">
        <v>-12.3</v>
      </c>
      <c r="E11" s="83">
        <v>17.400000000000006</v>
      </c>
      <c r="F11" s="83">
        <v>26.299999999999997</v>
      </c>
      <c r="G11" s="194">
        <v>8.5</v>
      </c>
      <c r="H11" s="199">
        <v>5</v>
      </c>
      <c r="I11" s="84">
        <v>2.2999999999999972</v>
      </c>
      <c r="J11" s="84">
        <v>3</v>
      </c>
      <c r="K11" s="84">
        <v>2.7000000000000028</v>
      </c>
      <c r="L11" s="84">
        <v>9</v>
      </c>
      <c r="M11" s="84">
        <v>15</v>
      </c>
      <c r="N11" s="84">
        <v>16.700000000000003</v>
      </c>
      <c r="O11" s="84">
        <v>5.9000000000000057</v>
      </c>
      <c r="P11" s="84">
        <v>7.4000000000000057</v>
      </c>
      <c r="Q11" s="84">
        <v>12.299999999999997</v>
      </c>
      <c r="R11" s="84">
        <v>9.0999999999999943</v>
      </c>
      <c r="S11" s="200">
        <v>7.0999999999999943</v>
      </c>
      <c r="T11" s="235">
        <v>6.2</v>
      </c>
      <c r="U11" s="71">
        <v>19.5</v>
      </c>
      <c r="V11" s="238">
        <v>28.9</v>
      </c>
    </row>
    <row r="12" spans="2:22" ht="15" customHeight="1">
      <c r="B12" s="88" t="s">
        <v>159</v>
      </c>
      <c r="C12" s="206">
        <v>7.544760071710245</v>
      </c>
      <c r="D12" s="83">
        <v>-20.700000000000003</v>
      </c>
      <c r="E12" s="83">
        <v>4.2999999999999972</v>
      </c>
      <c r="F12" s="83">
        <v>6.5</v>
      </c>
      <c r="G12" s="194">
        <v>6.1</v>
      </c>
      <c r="H12" s="199">
        <v>9.5999999999999943</v>
      </c>
      <c r="I12" s="84">
        <v>5.5999999999999943</v>
      </c>
      <c r="J12" s="84">
        <v>7.5999999999999943</v>
      </c>
      <c r="K12" s="84">
        <v>7.5999999999999943</v>
      </c>
      <c r="L12" s="84">
        <v>5.2</v>
      </c>
      <c r="M12" s="84">
        <v>6.3</v>
      </c>
      <c r="N12" s="84">
        <v>6.6</v>
      </c>
      <c r="O12" s="84">
        <v>7.5</v>
      </c>
      <c r="P12" s="84">
        <v>6.9</v>
      </c>
      <c r="Q12" s="84">
        <v>5</v>
      </c>
      <c r="R12" s="84">
        <v>5.6</v>
      </c>
      <c r="S12" s="200">
        <v>4.9000000000000004</v>
      </c>
      <c r="T12" s="235">
        <v>6.3</v>
      </c>
      <c r="U12" s="71">
        <v>7.2</v>
      </c>
      <c r="V12" s="238">
        <v>8.9</v>
      </c>
    </row>
    <row r="13" spans="2:22" ht="15" customHeight="1">
      <c r="B13" s="88" t="s">
        <v>214</v>
      </c>
      <c r="C13" s="206">
        <v>17.932678118309404</v>
      </c>
      <c r="D13" s="84">
        <v>-7.5</v>
      </c>
      <c r="E13" s="84">
        <v>4.7000000000000028</v>
      </c>
      <c r="F13" s="84">
        <v>2.8</v>
      </c>
      <c r="G13" s="194">
        <v>3.3</v>
      </c>
      <c r="H13" s="199">
        <v>13</v>
      </c>
      <c r="I13" s="84">
        <v>9.1832253574549014</v>
      </c>
      <c r="J13" s="84">
        <v>5.5556773669040069</v>
      </c>
      <c r="K13" s="84">
        <v>5.57153988291752</v>
      </c>
      <c r="L13" s="84">
        <v>-2.6</v>
      </c>
      <c r="M13" s="84">
        <v>3.8</v>
      </c>
      <c r="N13" s="84">
        <v>8.5</v>
      </c>
      <c r="O13" s="84">
        <v>2</v>
      </c>
      <c r="P13" s="84">
        <v>2.2000000000000002</v>
      </c>
      <c r="Q13" s="84">
        <v>5.2</v>
      </c>
      <c r="R13" s="84">
        <v>4.3</v>
      </c>
      <c r="S13" s="200">
        <v>-5.9</v>
      </c>
      <c r="T13" s="235">
        <v>-4.8</v>
      </c>
      <c r="U13" s="71">
        <v>-6.5</v>
      </c>
      <c r="V13" s="238">
        <v>-5.2</v>
      </c>
    </row>
    <row r="14" spans="2:22" ht="15" customHeight="1">
      <c r="B14" s="88" t="s">
        <v>215</v>
      </c>
      <c r="C14" s="206">
        <v>5.4192070613372367</v>
      </c>
      <c r="D14" s="83">
        <v>-5.3</v>
      </c>
      <c r="E14" s="83">
        <v>2.4</v>
      </c>
      <c r="F14" s="83">
        <v>5.7999999999999972</v>
      </c>
      <c r="G14" s="194">
        <v>-3.4</v>
      </c>
      <c r="H14" s="199">
        <v>-9.2999999999999972</v>
      </c>
      <c r="I14" s="84">
        <v>-3.5</v>
      </c>
      <c r="J14" s="84">
        <v>1.813743185670873</v>
      </c>
      <c r="K14" s="84">
        <v>-8.708085186967196E-2</v>
      </c>
      <c r="L14" s="84">
        <v>-4.0999999999999996</v>
      </c>
      <c r="M14" s="84">
        <v>-1</v>
      </c>
      <c r="N14" s="84">
        <v>4</v>
      </c>
      <c r="O14" s="84">
        <v>-6.406706288860164</v>
      </c>
      <c r="P14" s="84">
        <v>-3.8794352738565436</v>
      </c>
      <c r="Q14" s="84">
        <v>-2.5642770265293251</v>
      </c>
      <c r="R14" s="84">
        <v>-7.3</v>
      </c>
      <c r="S14" s="200">
        <v>-6.9</v>
      </c>
      <c r="T14" s="235">
        <v>2.9</v>
      </c>
      <c r="U14" s="71">
        <v>2.9</v>
      </c>
      <c r="V14" s="240">
        <v>1</v>
      </c>
    </row>
    <row r="15" spans="2:22" ht="15" customHeight="1">
      <c r="B15" s="88" t="s">
        <v>216</v>
      </c>
      <c r="C15" s="206">
        <v>1.724922105450831</v>
      </c>
      <c r="D15" s="83">
        <v>-8.6999999999999993</v>
      </c>
      <c r="E15" s="83">
        <v>5.4</v>
      </c>
      <c r="F15" s="83">
        <v>7.4</v>
      </c>
      <c r="G15" s="194">
        <v>4.4000000000000004</v>
      </c>
      <c r="H15" s="199">
        <v>3.2000000000000028</v>
      </c>
      <c r="I15" s="84">
        <v>3.2144350907711754</v>
      </c>
      <c r="J15" s="84">
        <v>1.8477291452526146</v>
      </c>
      <c r="K15" s="84">
        <v>5.4634430199542123</v>
      </c>
      <c r="L15" s="84">
        <v>6.3</v>
      </c>
      <c r="M15" s="84">
        <v>7</v>
      </c>
      <c r="N15" s="84">
        <v>2.8</v>
      </c>
      <c r="O15" s="84">
        <v>3.6</v>
      </c>
      <c r="P15" s="84">
        <v>3.95177188019629</v>
      </c>
      <c r="Q15" s="84">
        <v>4.3</v>
      </c>
      <c r="R15" s="84">
        <v>4</v>
      </c>
      <c r="S15" s="200">
        <v>-5.6</v>
      </c>
      <c r="T15" s="235">
        <v>3</v>
      </c>
      <c r="U15" s="71">
        <v>4.8</v>
      </c>
      <c r="V15" s="238">
        <v>3.7</v>
      </c>
    </row>
    <row r="16" spans="2:22" ht="15" customHeight="1">
      <c r="B16" s="89"/>
      <c r="C16" s="204"/>
      <c r="D16" s="71"/>
      <c r="E16" s="71"/>
      <c r="F16" s="71"/>
      <c r="G16" s="195"/>
      <c r="H16" s="199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200"/>
      <c r="T16" s="89"/>
      <c r="U16" s="71"/>
      <c r="V16" s="238"/>
    </row>
    <row r="17" spans="2:22" ht="15" customHeight="1">
      <c r="B17" s="53" t="s">
        <v>39</v>
      </c>
      <c r="C17" s="207"/>
      <c r="D17" s="80"/>
      <c r="E17" s="80"/>
      <c r="F17" s="81"/>
      <c r="G17" s="196"/>
      <c r="H17" s="199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200"/>
      <c r="T17" s="89"/>
      <c r="U17" s="71"/>
      <c r="V17" s="238"/>
    </row>
    <row r="18" spans="2:22" ht="15" customHeight="1">
      <c r="B18" s="88" t="s">
        <v>160</v>
      </c>
      <c r="C18" s="265" t="s">
        <v>90</v>
      </c>
      <c r="D18" s="83">
        <v>-13</v>
      </c>
      <c r="E18" s="83">
        <v>2.8</v>
      </c>
      <c r="F18" s="83">
        <v>0.4</v>
      </c>
      <c r="G18" s="194">
        <v>1.6</v>
      </c>
      <c r="H18" s="199">
        <v>4.2999999999999972</v>
      </c>
      <c r="I18" s="84">
        <v>2.7999999999999972</v>
      </c>
      <c r="J18" s="84">
        <v>1.7000000000000028</v>
      </c>
      <c r="K18" s="84">
        <v>3.6</v>
      </c>
      <c r="L18" s="84">
        <v>3.1</v>
      </c>
      <c r="M18" s="84">
        <v>2.9</v>
      </c>
      <c r="N18" s="84">
        <v>3.7000000000000028</v>
      </c>
      <c r="O18" s="84">
        <v>0.8</v>
      </c>
      <c r="P18" s="84">
        <v>-0.7</v>
      </c>
      <c r="Q18" s="84">
        <v>2</v>
      </c>
      <c r="R18" s="84">
        <v>-0.4</v>
      </c>
      <c r="S18" s="200">
        <v>-2.7999999999999972</v>
      </c>
      <c r="T18" s="89">
        <v>-3.3</v>
      </c>
      <c r="U18" s="71">
        <v>-1.8</v>
      </c>
      <c r="V18" s="238">
        <v>2.1</v>
      </c>
    </row>
    <row r="19" spans="2:22" ht="15" customHeight="1">
      <c r="B19" s="157" t="s">
        <v>161</v>
      </c>
      <c r="C19" s="265"/>
      <c r="D19" s="83">
        <v>-10.7</v>
      </c>
      <c r="E19" s="83">
        <v>4.4000000000000004</v>
      </c>
      <c r="F19" s="83">
        <v>2.9</v>
      </c>
      <c r="G19" s="194">
        <v>-1.5</v>
      </c>
      <c r="H19" s="199">
        <v>3.3</v>
      </c>
      <c r="I19" s="84">
        <v>-4.5999999999999943</v>
      </c>
      <c r="J19" s="84">
        <v>-8</v>
      </c>
      <c r="K19" s="84">
        <v>-4.0999999999999996</v>
      </c>
      <c r="L19" s="84">
        <v>0.5</v>
      </c>
      <c r="M19" s="84">
        <v>0.7</v>
      </c>
      <c r="N19" s="84">
        <v>-1.9</v>
      </c>
      <c r="O19" s="84">
        <v>-1</v>
      </c>
      <c r="P19" s="84">
        <v>0.29999999999999716</v>
      </c>
      <c r="Q19" s="84">
        <v>-0.29999999999999716</v>
      </c>
      <c r="R19" s="84">
        <v>-0.79999999999999716</v>
      </c>
      <c r="S19" s="200">
        <v>-5.5</v>
      </c>
      <c r="T19" s="89">
        <v>-1.9</v>
      </c>
      <c r="U19" s="71">
        <v>0.6</v>
      </c>
      <c r="V19" s="238">
        <v>7.3</v>
      </c>
    </row>
    <row r="20" spans="2:22" ht="25.5" customHeight="1">
      <c r="B20" s="157" t="s">
        <v>80</v>
      </c>
      <c r="C20" s="265"/>
      <c r="D20" s="83">
        <v>-19.100000000000001</v>
      </c>
      <c r="E20" s="83">
        <v>8.6999999999999993</v>
      </c>
      <c r="F20" s="83">
        <v>-14.8</v>
      </c>
      <c r="G20" s="194">
        <v>3.5</v>
      </c>
      <c r="H20" s="199">
        <v>-5.6</v>
      </c>
      <c r="I20" s="84">
        <v>6.2999999999999972</v>
      </c>
      <c r="J20" s="84">
        <v>15.400000000000006</v>
      </c>
      <c r="K20" s="84">
        <v>19.3</v>
      </c>
      <c r="L20" s="84">
        <v>3.5</v>
      </c>
      <c r="M20" s="84">
        <v>0.3</v>
      </c>
      <c r="N20" s="84">
        <v>1.4000000000000057</v>
      </c>
      <c r="O20" s="84">
        <v>-7.5999999999999943</v>
      </c>
      <c r="P20" s="84">
        <v>3.9000000000000057</v>
      </c>
      <c r="Q20" s="84">
        <v>5.4</v>
      </c>
      <c r="R20" s="84">
        <v>1.5999999999999943</v>
      </c>
      <c r="S20" s="200">
        <v>-0.1</v>
      </c>
      <c r="T20" s="89">
        <v>-3.6</v>
      </c>
      <c r="U20" s="71">
        <v>-2.1</v>
      </c>
      <c r="V20" s="238">
        <v>-3.3</v>
      </c>
    </row>
    <row r="21" spans="2:22" ht="15" customHeight="1">
      <c r="B21" s="157" t="s">
        <v>162</v>
      </c>
      <c r="C21" s="265"/>
      <c r="D21" s="83">
        <v>-15.2</v>
      </c>
      <c r="E21" s="83">
        <v>1.1000000000000001</v>
      </c>
      <c r="F21" s="83">
        <v>18.399999999999999</v>
      </c>
      <c r="G21" s="194">
        <v>17.399999999999999</v>
      </c>
      <c r="H21" s="199">
        <v>62.6</v>
      </c>
      <c r="I21" s="84">
        <v>43.099999999999994</v>
      </c>
      <c r="J21" s="84">
        <v>39.400000000000006</v>
      </c>
      <c r="K21" s="84">
        <v>31.1</v>
      </c>
      <c r="L21" s="84">
        <v>37.4</v>
      </c>
      <c r="M21" s="84">
        <v>30.3</v>
      </c>
      <c r="N21" s="84">
        <v>9.5</v>
      </c>
      <c r="O21" s="84">
        <v>10.3</v>
      </c>
      <c r="P21" s="84">
        <v>6.0999999999999943</v>
      </c>
      <c r="Q21" s="84">
        <v>-1.7999999999999972</v>
      </c>
      <c r="R21" s="84">
        <v>-26.400000000000006</v>
      </c>
      <c r="S21" s="200">
        <v>-3.3</v>
      </c>
      <c r="T21" s="89">
        <v>-14.9</v>
      </c>
      <c r="U21" s="71">
        <v>-19.5</v>
      </c>
      <c r="V21" s="238">
        <v>5.2</v>
      </c>
    </row>
    <row r="22" spans="2:22" ht="15" customHeight="1">
      <c r="B22" s="157" t="s">
        <v>163</v>
      </c>
      <c r="C22" s="265"/>
      <c r="D22" s="83">
        <v>-16.100000000000001</v>
      </c>
      <c r="E22" s="83">
        <v>6.8</v>
      </c>
      <c r="F22" s="83">
        <v>0.2</v>
      </c>
      <c r="G22" s="194">
        <v>0.6</v>
      </c>
      <c r="H22" s="199">
        <v>8.4</v>
      </c>
      <c r="I22" s="84">
        <v>4.5999999999999943</v>
      </c>
      <c r="J22" s="84">
        <v>-3.7000000000000028</v>
      </c>
      <c r="K22" s="84">
        <v>0.3</v>
      </c>
      <c r="L22" s="84">
        <v>-1.2000000000000028</v>
      </c>
      <c r="M22" s="84">
        <v>3.3</v>
      </c>
      <c r="N22" s="84">
        <v>5.5999999999999943</v>
      </c>
      <c r="O22" s="84">
        <v>1.7</v>
      </c>
      <c r="P22" s="84">
        <v>-1.2999999999999972</v>
      </c>
      <c r="Q22" s="84">
        <v>-1.2</v>
      </c>
      <c r="R22" s="84">
        <v>-5.2999999999999972</v>
      </c>
      <c r="S22" s="200">
        <v>-9.9</v>
      </c>
      <c r="T22" s="89">
        <v>-4.5</v>
      </c>
      <c r="U22" s="71">
        <v>-3.7</v>
      </c>
      <c r="V22" s="238">
        <v>8.9</v>
      </c>
    </row>
    <row r="23" spans="2:22" ht="15" customHeight="1">
      <c r="B23" s="157" t="s">
        <v>164</v>
      </c>
      <c r="C23" s="265"/>
      <c r="D23" s="83">
        <v>-14.1</v>
      </c>
      <c r="E23" s="83">
        <v>2</v>
      </c>
      <c r="F23" s="83">
        <v>7.9</v>
      </c>
      <c r="G23" s="194">
        <v>1.6</v>
      </c>
      <c r="H23" s="199">
        <v>23.5</v>
      </c>
      <c r="I23" s="84">
        <v>5.9000000000000057</v>
      </c>
      <c r="J23" s="84">
        <v>-2.7999999999999972</v>
      </c>
      <c r="K23" s="84">
        <v>5.2</v>
      </c>
      <c r="L23" s="84">
        <v>7</v>
      </c>
      <c r="M23" s="84">
        <v>4.8</v>
      </c>
      <c r="N23" s="84">
        <v>1</v>
      </c>
      <c r="O23" s="84">
        <v>-1.5</v>
      </c>
      <c r="P23" s="84">
        <v>-4.5</v>
      </c>
      <c r="Q23" s="84">
        <v>-0.29999999999999716</v>
      </c>
      <c r="R23" s="84">
        <v>-4</v>
      </c>
      <c r="S23" s="200">
        <v>-16.8</v>
      </c>
      <c r="T23" s="89">
        <v>-11.9</v>
      </c>
      <c r="U23" s="71">
        <v>-4.3</v>
      </c>
      <c r="V23" s="238">
        <v>-1.5</v>
      </c>
    </row>
    <row r="24" spans="2:22" ht="15" customHeight="1">
      <c r="B24" s="90" t="s">
        <v>165</v>
      </c>
      <c r="C24" s="266"/>
      <c r="D24" s="91">
        <v>-1.1000000000000001</v>
      </c>
      <c r="E24" s="91">
        <v>17.799999999999997</v>
      </c>
      <c r="F24" s="91">
        <v>16.299999999999997</v>
      </c>
      <c r="G24" s="197">
        <v>0.9</v>
      </c>
      <c r="H24" s="201">
        <v>-0.20000000000000284</v>
      </c>
      <c r="I24" s="202">
        <v>4.4000000000000057</v>
      </c>
      <c r="J24" s="202">
        <v>-2</v>
      </c>
      <c r="K24" s="202">
        <v>2.7000000000000028</v>
      </c>
      <c r="L24" s="202">
        <v>11.900000000000006</v>
      </c>
      <c r="M24" s="202">
        <v>-3.4000000000000057</v>
      </c>
      <c r="N24" s="202">
        <v>3</v>
      </c>
      <c r="O24" s="202">
        <v>-2.0999999999999943</v>
      </c>
      <c r="P24" s="202">
        <v>0.59999999999999432</v>
      </c>
      <c r="Q24" s="202">
        <v>13.200000000000003</v>
      </c>
      <c r="R24" s="202">
        <v>-2.2999999999999972</v>
      </c>
      <c r="S24" s="203">
        <v>-8</v>
      </c>
      <c r="T24" s="236">
        <v>-17.8</v>
      </c>
      <c r="U24" s="237">
        <v>-10</v>
      </c>
      <c r="V24" s="239">
        <v>-14.9</v>
      </c>
    </row>
    <row r="25" spans="2:22" ht="15" customHeight="1">
      <c r="B25" s="71" t="s">
        <v>27</v>
      </c>
      <c r="C25" s="192"/>
      <c r="D25" s="80"/>
      <c r="E25" s="80"/>
    </row>
    <row r="26" spans="2:22" ht="15" customHeight="1">
      <c r="B26" s="71" t="s">
        <v>114</v>
      </c>
      <c r="C26" s="85"/>
      <c r="D26" s="85"/>
      <c r="E26" s="85"/>
    </row>
    <row r="27" spans="2:22" ht="15" customHeight="1">
      <c r="B27" s="79" t="s">
        <v>218</v>
      </c>
      <c r="C27" s="71"/>
      <c r="D27" s="71"/>
      <c r="E27" s="71"/>
    </row>
    <row r="28" spans="2:22" ht="15.75" customHeight="1">
      <c r="B28" s="71" t="s">
        <v>217</v>
      </c>
      <c r="C28" s="82"/>
      <c r="D28" s="82"/>
      <c r="E28" s="82"/>
    </row>
    <row r="29" spans="2:22" ht="15.75" customHeight="1">
      <c r="B29" s="82"/>
      <c r="C29" s="82"/>
      <c r="D29" s="82"/>
      <c r="E29" s="82"/>
    </row>
    <row r="30" spans="2:22" ht="15.75" customHeight="1">
      <c r="B30" s="71"/>
      <c r="C30" s="71"/>
      <c r="D30" s="71"/>
      <c r="E30" s="71"/>
    </row>
  </sheetData>
  <mergeCells count="26">
    <mergeCell ref="V4:V5"/>
    <mergeCell ref="T3:V3"/>
    <mergeCell ref="D2:V2"/>
    <mergeCell ref="U4:U5"/>
    <mergeCell ref="O4:O5"/>
    <mergeCell ref="P4:P5"/>
    <mergeCell ref="Q4:Q5"/>
    <mergeCell ref="J4:J5"/>
    <mergeCell ref="K4:K5"/>
    <mergeCell ref="L4:L5"/>
    <mergeCell ref="M4:M5"/>
    <mergeCell ref="N4:N5"/>
    <mergeCell ref="C18:C24"/>
    <mergeCell ref="B1:T1"/>
    <mergeCell ref="B2:B5"/>
    <mergeCell ref="C2:C5"/>
    <mergeCell ref="D3:D5"/>
    <mergeCell ref="E3:E5"/>
    <mergeCell ref="F3:F5"/>
    <mergeCell ref="G3:G5"/>
    <mergeCell ref="R4:R5"/>
    <mergeCell ref="S4:S5"/>
    <mergeCell ref="T4:T5"/>
    <mergeCell ref="H3:S3"/>
    <mergeCell ref="H4:H5"/>
    <mergeCell ref="I4:I5"/>
  </mergeCells>
  <pageMargins left="0.51181102362204722" right="0.39370078740157483" top="0.78740157480314965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showGridLines="0" zoomScale="85" zoomScaleNormal="85" zoomScalePageLayoutView="85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V16" sqref="V16"/>
    </sheetView>
  </sheetViews>
  <sheetFormatPr defaultColWidth="5.140625" defaultRowHeight="15" customHeight="1"/>
  <cols>
    <col min="1" max="1" width="5.7109375" style="93" customWidth="1"/>
    <col min="2" max="2" width="53.28515625" style="93" customWidth="1"/>
    <col min="3" max="17" width="10.7109375" style="93" customWidth="1"/>
    <col min="18" max="18" width="7.7109375" style="93" bestFit="1" customWidth="1"/>
    <col min="19" max="19" width="8" style="93" bestFit="1" customWidth="1"/>
    <col min="20" max="20" width="7.85546875" style="93" customWidth="1"/>
    <col min="21" max="21" width="8.42578125" style="93" customWidth="1"/>
    <col min="22" max="22" width="8.85546875" style="93" bestFit="1" customWidth="1"/>
    <col min="23" max="16384" width="5.140625" style="93"/>
  </cols>
  <sheetData>
    <row r="1" spans="2:23" s="100" customFormat="1" ht="30" customHeight="1">
      <c r="B1" s="280" t="s">
        <v>0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2:23" ht="15" customHeight="1">
      <c r="B2" s="292" t="s">
        <v>116</v>
      </c>
      <c r="C2" s="283" t="s">
        <v>117</v>
      </c>
      <c r="D2" s="283" t="s">
        <v>115</v>
      </c>
      <c r="E2" s="284" t="s">
        <v>58</v>
      </c>
      <c r="F2" s="284" t="s">
        <v>69</v>
      </c>
      <c r="G2" s="285" t="s">
        <v>73</v>
      </c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7"/>
      <c r="S2" s="284" t="s">
        <v>73</v>
      </c>
      <c r="T2" s="288" t="s">
        <v>196</v>
      </c>
      <c r="U2" s="289"/>
      <c r="V2" s="290"/>
    </row>
    <row r="3" spans="2:23" ht="15" customHeight="1">
      <c r="B3" s="292"/>
      <c r="C3" s="283"/>
      <c r="D3" s="283"/>
      <c r="E3" s="284"/>
      <c r="F3" s="284"/>
      <c r="G3" s="115" t="s">
        <v>29</v>
      </c>
      <c r="H3" s="115" t="s">
        <v>28</v>
      </c>
      <c r="I3" s="115" t="s">
        <v>35</v>
      </c>
      <c r="J3" s="115" t="s">
        <v>37</v>
      </c>
      <c r="K3" s="115" t="s">
        <v>38</v>
      </c>
      <c r="L3" s="115" t="s">
        <v>40</v>
      </c>
      <c r="M3" s="115" t="s">
        <v>42</v>
      </c>
      <c r="N3" s="115" t="s">
        <v>43</v>
      </c>
      <c r="O3" s="115" t="s">
        <v>44</v>
      </c>
      <c r="P3" s="115" t="s">
        <v>45</v>
      </c>
      <c r="Q3" s="115" t="s">
        <v>48</v>
      </c>
      <c r="R3" s="115" t="s">
        <v>49</v>
      </c>
      <c r="S3" s="284"/>
      <c r="T3" s="221" t="s">
        <v>29</v>
      </c>
      <c r="U3" s="221" t="s">
        <v>28</v>
      </c>
      <c r="V3" s="221" t="s">
        <v>35</v>
      </c>
    </row>
    <row r="4" spans="2:23" s="116" customFormat="1" ht="15" customHeight="1">
      <c r="B4" s="281" t="s">
        <v>212</v>
      </c>
      <c r="C4" s="101" t="s">
        <v>1</v>
      </c>
      <c r="D4" s="120">
        <v>42760.5</v>
      </c>
      <c r="E4" s="120">
        <v>42584.5</v>
      </c>
      <c r="F4" s="120">
        <v>42386.402999999998</v>
      </c>
      <c r="G4" s="120">
        <v>42364.932999999997</v>
      </c>
      <c r="H4" s="120">
        <v>42346.262999999999</v>
      </c>
      <c r="I4" s="120">
        <v>42322.027999999998</v>
      </c>
      <c r="J4" s="120">
        <v>42300.722999999998</v>
      </c>
      <c r="K4" s="120">
        <v>42279.610999999997</v>
      </c>
      <c r="L4" s="120">
        <v>42263.873</v>
      </c>
      <c r="M4" s="121">
        <v>42248.129000000001</v>
      </c>
      <c r="N4" s="121">
        <v>42234.014000000003</v>
      </c>
      <c r="O4" s="121">
        <v>42220.800000000003</v>
      </c>
      <c r="P4" s="121">
        <v>42198.483</v>
      </c>
      <c r="Q4" s="187">
        <v>42177.578999999998</v>
      </c>
      <c r="R4" s="208">
        <v>42153.201000000001</v>
      </c>
      <c r="S4" s="208">
        <v>42153.201000000001</v>
      </c>
      <c r="T4" s="208">
        <v>42122.656999999999</v>
      </c>
      <c r="U4" s="208">
        <v>42101.65</v>
      </c>
      <c r="V4" s="248" t="s">
        <v>3</v>
      </c>
    </row>
    <row r="5" spans="2:23" s="94" customFormat="1" ht="15" customHeight="1">
      <c r="B5" s="281"/>
      <c r="C5" s="92" t="s">
        <v>86</v>
      </c>
      <c r="D5" s="102">
        <v>-0.4</v>
      </c>
      <c r="E5" s="102">
        <v>-0.4</v>
      </c>
      <c r="F5" s="102">
        <v>-0.5</v>
      </c>
      <c r="G5" s="102">
        <v>-0.5</v>
      </c>
      <c r="H5" s="102">
        <v>-0.5</v>
      </c>
      <c r="I5" s="102">
        <v>-0.5</v>
      </c>
      <c r="J5" s="102">
        <v>-0.5</v>
      </c>
      <c r="K5" s="102">
        <v>-0.5</v>
      </c>
      <c r="L5" s="102">
        <v>-0.5</v>
      </c>
      <c r="M5" s="103">
        <v>-0.5</v>
      </c>
      <c r="N5" s="103">
        <v>-0.5</v>
      </c>
      <c r="O5" s="103">
        <v>-0.5</v>
      </c>
      <c r="P5" s="103">
        <v>-0.5</v>
      </c>
      <c r="Q5" s="103">
        <v>-0.5</v>
      </c>
      <c r="R5" s="209">
        <v>-0.6</v>
      </c>
      <c r="S5" s="209">
        <v>-0.6</v>
      </c>
      <c r="T5" s="209">
        <v>-0.6</v>
      </c>
      <c r="U5" s="222">
        <v>-0.6</v>
      </c>
      <c r="V5" s="249" t="s">
        <v>3</v>
      </c>
    </row>
    <row r="6" spans="2:23" s="94" customFormat="1" ht="15" customHeight="1">
      <c r="B6" s="282" t="s">
        <v>224</v>
      </c>
      <c r="C6" s="92" t="s">
        <v>87</v>
      </c>
      <c r="D6" s="104">
        <v>8.0139999999999993</v>
      </c>
      <c r="E6" s="104">
        <v>7.8289999999999997</v>
      </c>
      <c r="F6" s="104">
        <v>7.6790000000000003</v>
      </c>
      <c r="G6" s="104">
        <v>7.6856</v>
      </c>
      <c r="H6" s="104">
        <v>7.7057000000000002</v>
      </c>
      <c r="I6" s="104">
        <v>7.7039</v>
      </c>
      <c r="J6" s="104">
        <v>7.7125000000000004</v>
      </c>
      <c r="K6" s="104">
        <v>7.694</v>
      </c>
      <c r="L6" s="104">
        <v>7.6562000000000001</v>
      </c>
      <c r="M6" s="105">
        <v>7.6407999999999996</v>
      </c>
      <c r="N6" s="105">
        <v>7.6117999999999997</v>
      </c>
      <c r="O6" s="106">
        <v>7.6105</v>
      </c>
      <c r="P6" s="106">
        <v>7.6597</v>
      </c>
      <c r="Q6" s="106">
        <v>7.6604000000000001</v>
      </c>
      <c r="R6" s="210">
        <v>7.5972</v>
      </c>
      <c r="S6" s="210">
        <v>7.6609999999999996</v>
      </c>
      <c r="T6" s="210">
        <v>7.5545</v>
      </c>
      <c r="U6" s="210">
        <v>7.5419</v>
      </c>
      <c r="V6" s="210" t="s">
        <v>3</v>
      </c>
    </row>
    <row r="7" spans="2:23" s="94" customFormat="1" ht="15" customHeight="1">
      <c r="B7" s="282"/>
      <c r="C7" s="92" t="s">
        <v>86</v>
      </c>
      <c r="D7" s="107" t="s">
        <v>3</v>
      </c>
      <c r="E7" s="107">
        <v>-2.2999999999999998</v>
      </c>
      <c r="F7" s="107">
        <v>-1.9</v>
      </c>
      <c r="G7" s="107">
        <v>0.3</v>
      </c>
      <c r="H7" s="107">
        <v>-0.3</v>
      </c>
      <c r="I7" s="107">
        <v>-0.3</v>
      </c>
      <c r="J7" s="107">
        <v>0.1</v>
      </c>
      <c r="K7" s="107">
        <v>0.1</v>
      </c>
      <c r="L7" s="107">
        <v>-0.2</v>
      </c>
      <c r="M7" s="107">
        <v>-0.3</v>
      </c>
      <c r="N7" s="107">
        <v>-0.5</v>
      </c>
      <c r="O7" s="107">
        <v>-0.6</v>
      </c>
      <c r="P7" s="107">
        <v>-0.4</v>
      </c>
      <c r="Q7" s="107">
        <v>-0.2</v>
      </c>
      <c r="R7" s="211">
        <v>-0.4</v>
      </c>
      <c r="S7" s="212">
        <v>-0.2</v>
      </c>
      <c r="T7" s="212">
        <v>-1.7</v>
      </c>
      <c r="U7" s="212">
        <v>-2.1</v>
      </c>
      <c r="V7" s="212" t="s">
        <v>3</v>
      </c>
    </row>
    <row r="8" spans="2:23" s="94" customFormat="1" ht="15" customHeight="1">
      <c r="B8" s="128"/>
      <c r="C8" s="92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211"/>
      <c r="S8" s="212"/>
      <c r="T8" s="222"/>
      <c r="U8" s="222"/>
      <c r="V8" s="222"/>
    </row>
    <row r="9" spans="2:23" s="116" customFormat="1" ht="25.5" customHeight="1">
      <c r="B9" s="129" t="s">
        <v>118</v>
      </c>
      <c r="C9" s="101" t="s">
        <v>2</v>
      </c>
      <c r="D9" s="190">
        <v>9.1</v>
      </c>
      <c r="E9" s="117">
        <v>9.3000000000000007</v>
      </c>
      <c r="F9" s="117">
        <v>9.5</v>
      </c>
      <c r="G9" s="117" t="s">
        <v>3</v>
      </c>
      <c r="H9" s="117" t="s">
        <v>3</v>
      </c>
      <c r="I9" s="117">
        <v>9.6999999999999993</v>
      </c>
      <c r="J9" s="117" t="s">
        <v>3</v>
      </c>
      <c r="K9" s="117" t="s">
        <v>3</v>
      </c>
      <c r="L9" s="117">
        <v>8.3000000000000007</v>
      </c>
      <c r="M9" s="118" t="s">
        <v>3</v>
      </c>
      <c r="N9" s="118" t="s">
        <v>3</v>
      </c>
      <c r="O9" s="118">
        <v>8</v>
      </c>
      <c r="P9" s="118" t="s">
        <v>3</v>
      </c>
      <c r="Q9" s="118" t="s">
        <v>3</v>
      </c>
      <c r="R9" s="213">
        <v>9.3000000000000007</v>
      </c>
      <c r="S9" s="213">
        <v>8.8000000000000007</v>
      </c>
      <c r="T9" s="241" t="s">
        <v>3</v>
      </c>
      <c r="U9" s="241" t="s">
        <v>3</v>
      </c>
      <c r="V9" s="241" t="s">
        <v>3</v>
      </c>
      <c r="W9" s="119"/>
    </row>
    <row r="10" spans="2:23" s="94" customFormat="1" ht="15" customHeight="1">
      <c r="B10" s="128"/>
      <c r="C10" s="92"/>
      <c r="D10" s="114"/>
      <c r="E10" s="114"/>
      <c r="F10" s="114"/>
      <c r="G10" s="114"/>
      <c r="H10" s="114"/>
      <c r="I10" s="114"/>
      <c r="J10" s="114"/>
      <c r="K10" s="114"/>
      <c r="L10" s="114"/>
      <c r="M10" s="111"/>
      <c r="N10" s="111"/>
      <c r="O10" s="111"/>
      <c r="P10" s="111"/>
      <c r="Q10" s="188"/>
      <c r="R10" s="214"/>
      <c r="S10" s="214"/>
      <c r="T10" s="222"/>
      <c r="U10" s="222"/>
      <c r="V10" s="222"/>
    </row>
    <row r="11" spans="2:23" s="116" customFormat="1" ht="15" customHeight="1">
      <c r="B11" s="281" t="s">
        <v>93</v>
      </c>
      <c r="C11" s="101" t="s">
        <v>95</v>
      </c>
      <c r="D11" s="122" t="s">
        <v>3</v>
      </c>
      <c r="E11" s="122" t="s">
        <v>3</v>
      </c>
      <c r="F11" s="122" t="s">
        <v>3</v>
      </c>
      <c r="G11" s="122">
        <v>7711</v>
      </c>
      <c r="H11" s="122">
        <v>7828</v>
      </c>
      <c r="I11" s="122">
        <v>8382</v>
      </c>
      <c r="J11" s="122">
        <v>8480</v>
      </c>
      <c r="K11" s="122">
        <v>8725</v>
      </c>
      <c r="L11" s="122">
        <v>9141</v>
      </c>
      <c r="M11" s="123">
        <v>9170</v>
      </c>
      <c r="N11" s="123">
        <v>8977</v>
      </c>
      <c r="O11" s="123">
        <v>9042</v>
      </c>
      <c r="P11" s="123">
        <v>9218</v>
      </c>
      <c r="Q11" s="123">
        <v>9161</v>
      </c>
      <c r="R11" s="215">
        <v>10573</v>
      </c>
      <c r="S11" s="215" t="s">
        <v>3</v>
      </c>
      <c r="T11" s="223">
        <v>9223</v>
      </c>
      <c r="U11" s="223">
        <v>9429</v>
      </c>
      <c r="V11" s="223">
        <v>10237</v>
      </c>
    </row>
    <row r="12" spans="2:23" s="94" customFormat="1" ht="15" customHeight="1">
      <c r="B12" s="281"/>
      <c r="C12" s="92" t="s">
        <v>86</v>
      </c>
      <c r="D12" s="109" t="s">
        <v>3</v>
      </c>
      <c r="E12" s="109" t="s">
        <v>3</v>
      </c>
      <c r="F12" s="109" t="s">
        <v>3</v>
      </c>
      <c r="G12" s="107">
        <v>28.4</v>
      </c>
      <c r="H12" s="107">
        <v>26.075052343372533</v>
      </c>
      <c r="I12" s="107">
        <v>24.1</v>
      </c>
      <c r="J12" s="107">
        <v>27.3</v>
      </c>
      <c r="K12" s="107">
        <v>27.6</v>
      </c>
      <c r="L12" s="107">
        <v>24.2</v>
      </c>
      <c r="M12" s="108">
        <v>24.9</v>
      </c>
      <c r="N12" s="108">
        <v>26.2</v>
      </c>
      <c r="O12" s="108">
        <v>23</v>
      </c>
      <c r="P12" s="108">
        <v>24.9</v>
      </c>
      <c r="Q12" s="108">
        <v>22.489637652092533</v>
      </c>
      <c r="R12" s="212">
        <v>20.5</v>
      </c>
      <c r="S12" s="212" t="s">
        <v>3</v>
      </c>
      <c r="T12" s="222">
        <v>19.600000000000001</v>
      </c>
      <c r="U12" s="222">
        <v>20.399999999999999</v>
      </c>
      <c r="V12" s="222">
        <v>22.1</v>
      </c>
    </row>
    <row r="13" spans="2:23" s="94" customFormat="1" ht="15" customHeight="1">
      <c r="B13" s="282" t="s">
        <v>94</v>
      </c>
      <c r="C13" s="92" t="s">
        <v>95</v>
      </c>
      <c r="D13" s="112">
        <v>4195</v>
      </c>
      <c r="E13" s="112">
        <v>5183</v>
      </c>
      <c r="F13" s="112">
        <v>7104</v>
      </c>
      <c r="G13" s="112">
        <v>7711</v>
      </c>
      <c r="H13" s="112">
        <v>7770</v>
      </c>
      <c r="I13" s="112">
        <v>7974</v>
      </c>
      <c r="J13" s="112">
        <v>8101</v>
      </c>
      <c r="K13" s="112">
        <v>8225</v>
      </c>
      <c r="L13" s="112">
        <v>8377</v>
      </c>
      <c r="M13" s="113">
        <v>8490</v>
      </c>
      <c r="N13" s="113">
        <v>8552</v>
      </c>
      <c r="O13" s="113">
        <v>8606</v>
      </c>
      <c r="P13" s="113">
        <v>8666</v>
      </c>
      <c r="Q13" s="113">
        <v>8710.74</v>
      </c>
      <c r="R13" s="216">
        <v>8865</v>
      </c>
      <c r="S13" s="216">
        <v>8865</v>
      </c>
      <c r="T13" s="224">
        <v>8865</v>
      </c>
      <c r="U13" s="224">
        <v>9325.52</v>
      </c>
      <c r="V13" s="224" t="s">
        <v>3</v>
      </c>
    </row>
    <row r="14" spans="2:23" s="94" customFormat="1" ht="15" customHeight="1">
      <c r="B14" s="282"/>
      <c r="C14" s="92" t="s">
        <v>86</v>
      </c>
      <c r="D14" s="107">
        <v>20.5</v>
      </c>
      <c r="E14" s="107">
        <v>23.5</v>
      </c>
      <c r="F14" s="107">
        <v>37.1</v>
      </c>
      <c r="G14" s="107">
        <v>28.4</v>
      </c>
      <c r="H14" s="107">
        <v>27.2</v>
      </c>
      <c r="I14" s="107">
        <v>26.1</v>
      </c>
      <c r="J14" s="107">
        <v>26.4</v>
      </c>
      <c r="K14" s="107">
        <v>26.7</v>
      </c>
      <c r="L14" s="107">
        <v>26.2</v>
      </c>
      <c r="M14" s="108">
        <v>26.001780943900272</v>
      </c>
      <c r="N14" s="108">
        <v>26.061320754716988</v>
      </c>
      <c r="O14" s="108">
        <v>25.690083248137867</v>
      </c>
      <c r="P14" s="108">
        <v>25.6</v>
      </c>
      <c r="Q14" s="108">
        <v>25.3</v>
      </c>
      <c r="R14" s="212">
        <v>24.8</v>
      </c>
      <c r="S14" s="212">
        <v>24.8</v>
      </c>
      <c r="T14" s="225">
        <v>24.8</v>
      </c>
      <c r="U14" s="225">
        <v>20</v>
      </c>
      <c r="V14" s="225" t="s">
        <v>3</v>
      </c>
    </row>
    <row r="15" spans="2:23" s="116" customFormat="1" ht="15" customHeight="1">
      <c r="B15" s="129" t="s">
        <v>120</v>
      </c>
      <c r="C15" s="101" t="s">
        <v>86</v>
      </c>
      <c r="D15" s="124">
        <v>-20.2</v>
      </c>
      <c r="E15" s="124">
        <v>9</v>
      </c>
      <c r="F15" s="124">
        <v>19.100000000000001</v>
      </c>
      <c r="G15" s="124">
        <v>12.3</v>
      </c>
      <c r="H15" s="124">
        <v>10.5</v>
      </c>
      <c r="I15" s="124">
        <v>9.5</v>
      </c>
      <c r="J15" s="124">
        <v>12.5</v>
      </c>
      <c r="K15" s="124">
        <v>14.1</v>
      </c>
      <c r="L15" s="124">
        <v>13</v>
      </c>
      <c r="M15" s="125">
        <v>14.7</v>
      </c>
      <c r="N15" s="125">
        <v>15.7</v>
      </c>
      <c r="O15" s="125">
        <v>12.9</v>
      </c>
      <c r="P15" s="125">
        <v>14.2</v>
      </c>
      <c r="Q15" s="125">
        <v>11.4</v>
      </c>
      <c r="R15" s="217">
        <v>9.6999999999999993</v>
      </c>
      <c r="S15" s="217">
        <v>12.5</v>
      </c>
      <c r="T15" s="223">
        <v>9.5</v>
      </c>
      <c r="U15" s="223">
        <v>10.7</v>
      </c>
      <c r="V15" s="223">
        <v>12.5</v>
      </c>
    </row>
    <row r="16" spans="2:23" s="94" customFormat="1" ht="15" customHeight="1">
      <c r="B16" s="128" t="s">
        <v>4</v>
      </c>
      <c r="C16" s="92" t="s">
        <v>95</v>
      </c>
      <c r="D16" s="112">
        <v>1378</v>
      </c>
      <c r="E16" s="112">
        <v>1600</v>
      </c>
      <c r="F16" s="112">
        <v>3200</v>
      </c>
      <c r="G16" s="112">
        <v>3723</v>
      </c>
      <c r="H16" s="112">
        <v>3723</v>
      </c>
      <c r="I16" s="112">
        <v>3723</v>
      </c>
      <c r="J16" s="112">
        <v>3723</v>
      </c>
      <c r="K16" s="112">
        <v>3723</v>
      </c>
      <c r="L16" s="112">
        <v>3723</v>
      </c>
      <c r="M16" s="113">
        <v>3723</v>
      </c>
      <c r="N16" s="113">
        <v>3723</v>
      </c>
      <c r="O16" s="113">
        <v>3723</v>
      </c>
      <c r="P16" s="113">
        <v>3723</v>
      </c>
      <c r="Q16" s="113">
        <v>3723</v>
      </c>
      <c r="R16" s="216">
        <v>3723</v>
      </c>
      <c r="S16" s="216">
        <v>3723</v>
      </c>
      <c r="T16" s="216">
        <v>4173</v>
      </c>
      <c r="U16" s="216">
        <v>4173</v>
      </c>
      <c r="V16" s="216">
        <v>4173</v>
      </c>
    </row>
    <row r="17" spans="2:22" s="94" customFormat="1" ht="15" customHeight="1">
      <c r="B17" s="128" t="s">
        <v>88</v>
      </c>
      <c r="C17" s="92" t="s">
        <v>95</v>
      </c>
      <c r="D17" s="112">
        <v>1330</v>
      </c>
      <c r="E17" s="112">
        <v>1544</v>
      </c>
      <c r="F17" s="112">
        <v>1700</v>
      </c>
      <c r="G17" s="112">
        <v>1700</v>
      </c>
      <c r="H17" s="112">
        <v>1700</v>
      </c>
      <c r="I17" s="112">
        <v>1700</v>
      </c>
      <c r="J17" s="112">
        <v>1700</v>
      </c>
      <c r="K17" s="112">
        <v>1700</v>
      </c>
      <c r="L17" s="112">
        <v>1700</v>
      </c>
      <c r="M17" s="113">
        <v>1777</v>
      </c>
      <c r="N17" s="113">
        <v>1777</v>
      </c>
      <c r="O17" s="113">
        <v>1777</v>
      </c>
      <c r="P17" s="113">
        <v>1777</v>
      </c>
      <c r="Q17" s="113">
        <v>1777</v>
      </c>
      <c r="R17" s="216">
        <v>1853</v>
      </c>
      <c r="S17" s="216">
        <v>1853</v>
      </c>
      <c r="T17" s="216">
        <v>1853</v>
      </c>
      <c r="U17" s="216">
        <v>1853</v>
      </c>
      <c r="V17" s="216">
        <v>1853</v>
      </c>
    </row>
    <row r="18" spans="2:22" s="94" customFormat="1" ht="15" customHeight="1">
      <c r="B18" s="128"/>
      <c r="C18" s="92"/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10"/>
      <c r="O18" s="110"/>
      <c r="P18" s="110"/>
      <c r="Q18" s="189"/>
      <c r="R18" s="218"/>
      <c r="S18" s="218"/>
      <c r="T18" s="222"/>
      <c r="U18" s="222"/>
      <c r="V18" s="222"/>
    </row>
    <row r="19" spans="2:22" s="116" customFormat="1" ht="15" customHeight="1">
      <c r="B19" s="129" t="s">
        <v>121</v>
      </c>
      <c r="C19" s="101" t="s">
        <v>89</v>
      </c>
      <c r="D19" s="122">
        <v>4599.9129999999996</v>
      </c>
      <c r="E19" s="122">
        <v>6548.6459999999997</v>
      </c>
      <c r="F19" s="122">
        <v>6920.6629999999996</v>
      </c>
      <c r="G19" s="122">
        <v>6265.8459999999995</v>
      </c>
      <c r="H19" s="122">
        <v>6440.4930000000004</v>
      </c>
      <c r="I19" s="122">
        <v>6597.1239999999998</v>
      </c>
      <c r="J19" s="122">
        <v>6747.0190000000002</v>
      </c>
      <c r="K19" s="122">
        <v>584.13699999999994</v>
      </c>
      <c r="L19" s="122">
        <v>1609.22</v>
      </c>
      <c r="M19" s="123">
        <v>2182.567</v>
      </c>
      <c r="N19" s="123">
        <v>2438.1669999999999</v>
      </c>
      <c r="O19" s="123">
        <v>2617.1619999999998</v>
      </c>
      <c r="P19" s="123">
        <v>1497.117</v>
      </c>
      <c r="Q19" s="123">
        <v>3349.1239999999998</v>
      </c>
      <c r="R19" s="215">
        <v>3916.81</v>
      </c>
      <c r="S19" s="215">
        <v>3916.81</v>
      </c>
      <c r="T19" s="227">
        <v>3648.9879999999998</v>
      </c>
      <c r="U19" s="227">
        <v>3735.11</v>
      </c>
      <c r="V19" s="227">
        <v>3897.6080000000002</v>
      </c>
    </row>
    <row r="20" spans="2:22" s="94" customFormat="1" ht="25.5" customHeight="1">
      <c r="B20" s="128" t="s">
        <v>225</v>
      </c>
      <c r="C20" s="92" t="s">
        <v>221</v>
      </c>
      <c r="D20" s="242">
        <v>17.995000000000001</v>
      </c>
      <c r="E20" s="242">
        <v>44.12</v>
      </c>
      <c r="F20" s="242">
        <v>69.739999999999995</v>
      </c>
      <c r="G20" s="242">
        <v>8.7170000000000005</v>
      </c>
      <c r="H20" s="242">
        <v>9.6440000000000001</v>
      </c>
      <c r="I20" s="242">
        <v>15.234999999999999</v>
      </c>
      <c r="J20" s="242">
        <v>13.218999999999999</v>
      </c>
      <c r="K20" s="242">
        <v>5.58</v>
      </c>
      <c r="L20" s="242">
        <v>2.4550000000000001</v>
      </c>
      <c r="M20" s="243">
        <v>1.397</v>
      </c>
      <c r="N20" s="243">
        <v>1.3220000000000001</v>
      </c>
      <c r="O20" s="243">
        <v>1.2929999999999999</v>
      </c>
      <c r="P20" s="243">
        <v>1.694</v>
      </c>
      <c r="Q20" s="243">
        <v>2.8570000000000002</v>
      </c>
      <c r="R20" s="244">
        <v>6.5640000000000001</v>
      </c>
      <c r="S20" s="244">
        <v>69.977000000000004</v>
      </c>
      <c r="T20" s="245">
        <v>6.524</v>
      </c>
      <c r="U20" s="245">
        <v>6.3129999999999997</v>
      </c>
      <c r="V20" s="245">
        <v>9.4819999999999993</v>
      </c>
    </row>
    <row r="21" spans="2:22" s="116" customFormat="1" ht="15" customHeight="1">
      <c r="B21" s="281" t="s">
        <v>92</v>
      </c>
      <c r="C21" s="101" t="s">
        <v>95</v>
      </c>
      <c r="D21" s="126">
        <v>374.47500000000008</v>
      </c>
      <c r="E21" s="126">
        <v>733.6</v>
      </c>
      <c r="F21" s="126">
        <v>668</v>
      </c>
      <c r="G21" s="126">
        <v>1164.4000000000001</v>
      </c>
      <c r="H21" s="126">
        <v>1005.2</v>
      </c>
      <c r="I21" s="124">
        <v>480.8</v>
      </c>
      <c r="J21" s="124">
        <v>309.8</v>
      </c>
      <c r="K21" s="124">
        <v>168.5</v>
      </c>
      <c r="L21" s="124">
        <v>100.7</v>
      </c>
      <c r="M21" s="127">
        <v>103.9</v>
      </c>
      <c r="N21" s="127">
        <v>96.5</v>
      </c>
      <c r="O21" s="127">
        <v>102.3</v>
      </c>
      <c r="P21" s="127">
        <v>538.9</v>
      </c>
      <c r="Q21" s="127">
        <v>531.20000000000005</v>
      </c>
      <c r="R21" s="219">
        <v>713</v>
      </c>
      <c r="S21" s="219">
        <v>413.60626534950057</v>
      </c>
      <c r="T21" s="223">
        <v>915.9</v>
      </c>
      <c r="U21" s="223">
        <v>998.6</v>
      </c>
      <c r="V21" s="223">
        <v>660.4</v>
      </c>
    </row>
    <row r="22" spans="2:22" s="94" customFormat="1" ht="15" customHeight="1">
      <c r="B22" s="291"/>
      <c r="C22" s="130" t="s">
        <v>86</v>
      </c>
      <c r="D22" s="131">
        <v>159</v>
      </c>
      <c r="E22" s="131">
        <v>95.9</v>
      </c>
      <c r="F22" s="131">
        <v>-8.9</v>
      </c>
      <c r="G22" s="131">
        <v>-23.5</v>
      </c>
      <c r="H22" s="131">
        <v>-36</v>
      </c>
      <c r="I22" s="131">
        <v>-62</v>
      </c>
      <c r="J22" s="131">
        <v>-59</v>
      </c>
      <c r="K22" s="131">
        <v>-59.1</v>
      </c>
      <c r="L22" s="131">
        <v>-38.9</v>
      </c>
      <c r="M22" s="132">
        <v>-28.8</v>
      </c>
      <c r="N22" s="132">
        <v>-37.299999999999997</v>
      </c>
      <c r="O22" s="132">
        <v>-31.6</v>
      </c>
      <c r="P22" s="132">
        <v>57.8</v>
      </c>
      <c r="Q22" s="132">
        <v>-1.7</v>
      </c>
      <c r="R22" s="220">
        <v>-28.2</v>
      </c>
      <c r="S22" s="220">
        <v>-38.1</v>
      </c>
      <c r="T22" s="226">
        <v>-21.3</v>
      </c>
      <c r="U22" s="226">
        <v>-0.7</v>
      </c>
      <c r="V22" s="226">
        <v>37.4</v>
      </c>
    </row>
    <row r="23" spans="2:22" ht="15" customHeight="1">
      <c r="B23" s="95" t="s">
        <v>226</v>
      </c>
      <c r="C23" s="95"/>
      <c r="D23" s="95"/>
      <c r="E23" s="95"/>
      <c r="F23" s="95"/>
      <c r="G23" s="95"/>
      <c r="H23" s="95"/>
    </row>
    <row r="24" spans="2:22" ht="15" customHeight="1">
      <c r="B24" s="95" t="s">
        <v>27</v>
      </c>
      <c r="C24" s="96"/>
      <c r="D24" s="96"/>
      <c r="E24" s="96"/>
      <c r="F24" s="96"/>
      <c r="G24" s="96"/>
      <c r="H24" s="96"/>
    </row>
    <row r="25" spans="2:22" ht="15" customHeight="1">
      <c r="B25" s="99" t="s">
        <v>119</v>
      </c>
      <c r="D25" s="98"/>
      <c r="E25" s="98"/>
      <c r="F25" s="98"/>
      <c r="G25" s="98"/>
      <c r="H25" s="98"/>
    </row>
    <row r="26" spans="2:22" ht="15" customHeight="1">
      <c r="B26" s="97" t="s">
        <v>122</v>
      </c>
      <c r="C26" s="97"/>
      <c r="D26" s="98"/>
      <c r="E26" s="98"/>
      <c r="F26" s="98"/>
      <c r="G26" s="98"/>
      <c r="H26" s="98"/>
    </row>
    <row r="27" spans="2:22" ht="15" customHeight="1">
      <c r="C27" s="95"/>
      <c r="D27" s="95"/>
      <c r="E27" s="95"/>
      <c r="F27" s="95"/>
      <c r="G27" s="95"/>
      <c r="H27" s="95"/>
    </row>
    <row r="28" spans="2:22" ht="15" customHeight="1"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</row>
    <row r="29" spans="2:22" ht="15" customHeight="1">
      <c r="B29" s="99"/>
    </row>
    <row r="30" spans="2:22" ht="15" customHeight="1"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</row>
    <row r="33" spans="4:21" ht="15" customHeight="1"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</row>
  </sheetData>
  <mergeCells count="14">
    <mergeCell ref="T2:V2"/>
    <mergeCell ref="B21:B22"/>
    <mergeCell ref="B2:B3"/>
    <mergeCell ref="B6:B7"/>
    <mergeCell ref="B11:B12"/>
    <mergeCell ref="S2:S3"/>
    <mergeCell ref="B1:Q1"/>
    <mergeCell ref="B4:B5"/>
    <mergeCell ref="B13:B14"/>
    <mergeCell ref="D2:D3"/>
    <mergeCell ref="E2:E3"/>
    <mergeCell ref="F2:F3"/>
    <mergeCell ref="C2:C3"/>
    <mergeCell ref="G2:R2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93"/>
  <sheetViews>
    <sheetView showGridLines="0" zoomScale="85" zoomScaleNormal="85" zoomScaleSheetLayoutView="50" zoomScalePageLayoutView="85" workbookViewId="0">
      <selection activeCell="F16" sqref="F16"/>
    </sheetView>
  </sheetViews>
  <sheetFormatPr defaultColWidth="9.42578125" defaultRowHeight="12"/>
  <cols>
    <col min="1" max="1" width="5.5703125" style="135" customWidth="1"/>
    <col min="2" max="2" width="50.85546875" style="135" customWidth="1"/>
    <col min="3" max="3" width="10.7109375" style="135" customWidth="1"/>
    <col min="4" max="4" width="12.5703125" style="135" customWidth="1"/>
    <col min="5" max="6" width="10.7109375" style="135" customWidth="1"/>
    <col min="7" max="9" width="9.42578125" style="135"/>
    <col min="10" max="10" width="11.140625" style="135" bestFit="1" customWidth="1"/>
    <col min="11" max="11" width="11.28515625" style="135" bestFit="1" customWidth="1"/>
    <col min="12" max="14" width="9.42578125" style="135"/>
    <col min="15" max="15" width="13.85546875" style="135" bestFit="1" customWidth="1"/>
    <col min="16" max="16" width="11.28515625" style="135" bestFit="1" customWidth="1"/>
    <col min="17" max="18" width="9.42578125" style="135"/>
    <col min="19" max="19" width="11.28515625" style="135" bestFit="1" customWidth="1"/>
    <col min="20" max="16384" width="9.42578125" style="135"/>
  </cols>
  <sheetData>
    <row r="1" spans="2:12" ht="30" customHeight="1">
      <c r="B1" s="293" t="s">
        <v>36</v>
      </c>
      <c r="C1" s="293"/>
      <c r="D1" s="293"/>
      <c r="E1" s="293"/>
    </row>
    <row r="2" spans="2:12" ht="15" customHeight="1">
      <c r="B2" s="296" t="s">
        <v>65</v>
      </c>
      <c r="C2" s="297" t="s">
        <v>115</v>
      </c>
      <c r="D2" s="297" t="s">
        <v>58</v>
      </c>
      <c r="E2" s="297" t="s">
        <v>69</v>
      </c>
      <c r="F2" s="294" t="s">
        <v>73</v>
      </c>
      <c r="G2" s="298" t="s">
        <v>73</v>
      </c>
      <c r="H2" s="299"/>
      <c r="I2" s="300" t="s">
        <v>196</v>
      </c>
      <c r="J2" s="301"/>
    </row>
    <row r="3" spans="2:12" ht="15" customHeight="1">
      <c r="B3" s="296"/>
      <c r="C3" s="297"/>
      <c r="D3" s="297"/>
      <c r="E3" s="297"/>
      <c r="F3" s="294"/>
      <c r="G3" s="295" t="s">
        <v>222</v>
      </c>
      <c r="H3" s="295" t="s">
        <v>223</v>
      </c>
      <c r="I3" s="295" t="s">
        <v>222</v>
      </c>
      <c r="J3" s="295" t="s">
        <v>223</v>
      </c>
    </row>
    <row r="4" spans="2:12" ht="16.5" customHeight="1">
      <c r="B4" s="296"/>
      <c r="C4" s="297"/>
      <c r="D4" s="297"/>
      <c r="E4" s="297"/>
      <c r="F4" s="294"/>
      <c r="G4" s="295"/>
      <c r="H4" s="295"/>
      <c r="I4" s="295"/>
      <c r="J4" s="295"/>
    </row>
    <row r="5" spans="2:12" s="145" customFormat="1" ht="15" customHeight="1">
      <c r="B5" s="146" t="s">
        <v>34</v>
      </c>
      <c r="C5" s="137">
        <v>534.69481220231</v>
      </c>
      <c r="D5" s="137">
        <v>616.28321956596994</v>
      </c>
      <c r="E5" s="137">
        <v>793.4418504746501</v>
      </c>
      <c r="F5" s="137">
        <v>928.11494199723995</v>
      </c>
      <c r="G5" s="137">
        <v>82.138945099949993</v>
      </c>
      <c r="H5" s="137">
        <v>193.58293663206001</v>
      </c>
      <c r="I5" s="137">
        <v>85.853019184719997</v>
      </c>
      <c r="J5" s="137">
        <v>210.62370583754998</v>
      </c>
      <c r="K5" s="246"/>
      <c r="L5" s="133"/>
    </row>
    <row r="6" spans="2:12" s="145" customFormat="1" ht="15" customHeight="1">
      <c r="B6" s="147" t="s">
        <v>123</v>
      </c>
      <c r="C6" s="137">
        <v>409.41753916970004</v>
      </c>
      <c r="D6" s="137">
        <v>503.87943276343992</v>
      </c>
      <c r="E6" s="138">
        <v>627.15368617780996</v>
      </c>
      <c r="F6" s="138">
        <v>753.81564572343996</v>
      </c>
      <c r="G6" s="138">
        <v>72.040809448220003</v>
      </c>
      <c r="H6" s="138">
        <v>172.41293582737001</v>
      </c>
      <c r="I6" s="138">
        <v>76.542231396210013</v>
      </c>
      <c r="J6" s="138">
        <v>186.92340975810001</v>
      </c>
      <c r="K6" s="246"/>
      <c r="L6" s="133"/>
    </row>
    <row r="7" spans="2:12" s="145" customFormat="1" ht="15" customHeight="1">
      <c r="B7" s="147" t="s">
        <v>59</v>
      </c>
      <c r="C7" s="137"/>
      <c r="D7" s="137"/>
      <c r="E7" s="138"/>
      <c r="F7" s="138"/>
      <c r="G7" s="138"/>
      <c r="H7" s="138"/>
      <c r="I7" s="138"/>
      <c r="J7" s="138"/>
      <c r="K7" s="246"/>
      <c r="L7" s="133"/>
    </row>
    <row r="8" spans="2:12" ht="15" customHeight="1">
      <c r="B8" s="148" t="s">
        <v>150</v>
      </c>
      <c r="C8" s="139">
        <v>45.061993447100001</v>
      </c>
      <c r="D8" s="139">
        <v>59.810465081070006</v>
      </c>
      <c r="E8" s="140">
        <v>75.033403662669997</v>
      </c>
      <c r="F8" s="140">
        <v>91.741785703839994</v>
      </c>
      <c r="G8" s="140">
        <v>7.0143081230000028</v>
      </c>
      <c r="H8" s="140">
        <v>19.663815569820002</v>
      </c>
      <c r="I8" s="140">
        <v>8.6626171350600032</v>
      </c>
      <c r="J8" s="140">
        <v>24.068769229780003</v>
      </c>
      <c r="K8" s="246"/>
      <c r="L8" s="133"/>
    </row>
    <row r="9" spans="2:12" ht="15" customHeight="1">
      <c r="B9" s="148" t="s">
        <v>151</v>
      </c>
      <c r="C9" s="139">
        <v>34.776326205720004</v>
      </c>
      <c r="D9" s="139">
        <v>54.344127554939995</v>
      </c>
      <c r="E9" s="140">
        <v>66.911934731060001</v>
      </c>
      <c r="F9" s="140">
        <v>96.882309552300015</v>
      </c>
      <c r="G9" s="140">
        <v>21.725629993879995</v>
      </c>
      <c r="H9" s="140">
        <v>29.155893097819995</v>
      </c>
      <c r="I9" s="140">
        <v>21.116142808399996</v>
      </c>
      <c r="J9" s="140">
        <v>28.970607659749994</v>
      </c>
      <c r="K9" s="246"/>
      <c r="L9" s="133"/>
    </row>
    <row r="10" spans="2:12" ht="15" customHeight="1">
      <c r="B10" s="148" t="s">
        <v>152</v>
      </c>
      <c r="C10" s="139">
        <v>178.45238521014002</v>
      </c>
      <c r="D10" s="139">
        <v>235.50602993929999</v>
      </c>
      <c r="E10" s="140">
        <v>313.98059446526997</v>
      </c>
      <c r="F10" s="140">
        <v>374.50818650722005</v>
      </c>
      <c r="G10" s="140">
        <v>28.540453872269985</v>
      </c>
      <c r="H10" s="140">
        <v>84.484640984949991</v>
      </c>
      <c r="I10" s="140">
        <v>31.612945848730007</v>
      </c>
      <c r="J10" s="140">
        <v>85.415324274100001</v>
      </c>
      <c r="K10" s="246"/>
      <c r="L10" s="133"/>
    </row>
    <row r="11" spans="2:12" ht="15" customHeight="1">
      <c r="B11" s="148" t="s">
        <v>59</v>
      </c>
      <c r="C11" s="139"/>
      <c r="D11" s="139"/>
      <c r="E11" s="140"/>
      <c r="F11" s="140"/>
      <c r="G11" s="140"/>
      <c r="H11" s="140"/>
      <c r="I11" s="140"/>
      <c r="J11" s="140"/>
      <c r="K11" s="246"/>
      <c r="L11" s="133"/>
    </row>
    <row r="12" spans="2:12" ht="15" customHeight="1">
      <c r="B12" s="149" t="s">
        <v>153</v>
      </c>
      <c r="C12" s="139">
        <v>-68.40529544156</v>
      </c>
      <c r="D12" s="139">
        <v>-94.405435048770002</v>
      </c>
      <c r="E12" s="140">
        <v>-120.060592431</v>
      </c>
      <c r="F12" s="140">
        <v>-131.65943263977002</v>
      </c>
      <c r="G12" s="140">
        <v>-10.096614958530001</v>
      </c>
      <c r="H12" s="140">
        <v>-33.647789125949998</v>
      </c>
      <c r="I12" s="140">
        <v>-12.598053433069992</v>
      </c>
      <c r="J12" s="140">
        <v>-45.366759218519995</v>
      </c>
      <c r="K12" s="246"/>
      <c r="L12" s="133"/>
    </row>
    <row r="13" spans="2:12" ht="15" customHeight="1">
      <c r="B13" s="148" t="s">
        <v>154</v>
      </c>
      <c r="C13" s="139">
        <v>63.110597479109991</v>
      </c>
      <c r="D13" s="139">
        <v>90.122475182409985</v>
      </c>
      <c r="E13" s="140">
        <v>108.29346153878001</v>
      </c>
      <c r="F13" s="140">
        <v>118.85241858555</v>
      </c>
      <c r="G13" s="140">
        <v>7.9286427378899962</v>
      </c>
      <c r="H13" s="140">
        <v>23.157070274379997</v>
      </c>
      <c r="I13" s="140">
        <v>8.8480573406800005</v>
      </c>
      <c r="J13" s="140">
        <v>27.548868419699996</v>
      </c>
      <c r="K13" s="246"/>
      <c r="L13" s="133"/>
    </row>
    <row r="14" spans="2:12" s="145" customFormat="1" ht="15" customHeight="1">
      <c r="B14" s="147" t="s">
        <v>124</v>
      </c>
      <c r="C14" s="137">
        <v>120.00648542882999</v>
      </c>
      <c r="D14" s="137">
        <v>103.64368244309</v>
      </c>
      <c r="E14" s="138">
        <v>128.57909049113002</v>
      </c>
      <c r="F14" s="138">
        <v>164.68313453033997</v>
      </c>
      <c r="G14" s="138">
        <v>9.2943366792799988</v>
      </c>
      <c r="H14" s="138">
        <v>19.210444491739999</v>
      </c>
      <c r="I14" s="138">
        <v>8.3164359517599991</v>
      </c>
      <c r="J14" s="138">
        <v>19.886531308989998</v>
      </c>
      <c r="K14" s="246"/>
      <c r="L14" s="133"/>
    </row>
    <row r="15" spans="2:12" s="145" customFormat="1" ht="15" customHeight="1">
      <c r="B15" s="147" t="s">
        <v>125</v>
      </c>
      <c r="C15" s="138">
        <f t="shared" ref="C15" si="0">C5-C6-C14</f>
        <v>5.2707876037799792</v>
      </c>
      <c r="D15" s="138">
        <f t="shared" ref="D15:I15" si="1">(D5-D6-D14)</f>
        <v>8.760104359440021</v>
      </c>
      <c r="E15" s="137">
        <f t="shared" si="1"/>
        <v>37.709073805710119</v>
      </c>
      <c r="F15" s="137">
        <f t="shared" si="1"/>
        <v>9.6161617434600259</v>
      </c>
      <c r="G15" s="137">
        <v>0.80379897244999121</v>
      </c>
      <c r="H15" s="137">
        <v>1.9595563129500064</v>
      </c>
      <c r="I15" s="137">
        <f t="shared" si="1"/>
        <v>0.99435183674998484</v>
      </c>
      <c r="J15" s="137">
        <v>3.8137647704599722</v>
      </c>
      <c r="K15" s="137"/>
      <c r="L15" s="133"/>
    </row>
    <row r="16" spans="2:12" ht="15" customHeight="1">
      <c r="B16" s="150"/>
      <c r="C16" s="139"/>
      <c r="D16" s="139"/>
      <c r="E16" s="142"/>
      <c r="F16" s="142"/>
      <c r="G16" s="142"/>
      <c r="H16" s="142"/>
      <c r="I16" s="142"/>
      <c r="J16" s="142"/>
      <c r="K16" s="133"/>
      <c r="L16" s="133"/>
    </row>
    <row r="17" spans="2:15" ht="15" customHeight="1">
      <c r="B17" s="146" t="s">
        <v>33</v>
      </c>
      <c r="C17" s="137">
        <f t="shared" ref="C17" si="2">SUM(C19:C29)</f>
        <v>576.91141025207003</v>
      </c>
      <c r="D17" s="137">
        <v>684.88372547364986</v>
      </c>
      <c r="E17" s="138">
        <v>839.45303274225</v>
      </c>
      <c r="F17" s="138">
        <v>985.85182206530999</v>
      </c>
      <c r="G17" s="138">
        <v>101.06363467274002</v>
      </c>
      <c r="H17" s="138">
        <v>214.27828445102003</v>
      </c>
      <c r="I17" s="138">
        <v>98.912067643439997</v>
      </c>
      <c r="J17" s="138">
        <v>237.3994754565</v>
      </c>
      <c r="K17" s="246"/>
      <c r="L17" s="133"/>
    </row>
    <row r="18" spans="2:15" ht="15" customHeight="1">
      <c r="B18" s="151" t="s">
        <v>126</v>
      </c>
      <c r="C18" s="137"/>
      <c r="D18" s="137"/>
      <c r="E18" s="138"/>
      <c r="F18" s="138"/>
      <c r="G18" s="138"/>
      <c r="H18" s="138"/>
      <c r="I18" s="138"/>
      <c r="J18" s="138"/>
      <c r="K18" s="133"/>
      <c r="L18" s="133"/>
    </row>
    <row r="19" spans="2:15" ht="15" customHeight="1">
      <c r="B19" s="152" t="s">
        <v>127</v>
      </c>
      <c r="C19" s="139">
        <v>103.11671702587</v>
      </c>
      <c r="D19" s="139">
        <v>118.04927205125</v>
      </c>
      <c r="E19" s="139">
        <v>142.49271304288999</v>
      </c>
      <c r="F19" s="139">
        <v>162.95808772706999</v>
      </c>
      <c r="G19" s="139">
        <v>22.198499100350002</v>
      </c>
      <c r="H19" s="139">
        <v>38.577999156600001</v>
      </c>
      <c r="I19" s="139">
        <v>23.380785644459998</v>
      </c>
      <c r="J19" s="139">
        <v>40.523551718699999</v>
      </c>
      <c r="K19" s="246"/>
      <c r="L19" s="233"/>
      <c r="M19" s="234"/>
      <c r="O19" s="233"/>
    </row>
    <row r="20" spans="2:15" ht="15" customHeight="1">
      <c r="B20" s="152" t="s">
        <v>128</v>
      </c>
      <c r="C20" s="139">
        <v>52.005197688260004</v>
      </c>
      <c r="D20" s="139">
        <v>59.350769715510012</v>
      </c>
      <c r="E20" s="139">
        <v>74.346226932619999</v>
      </c>
      <c r="F20" s="139">
        <v>97.024057403199976</v>
      </c>
      <c r="G20" s="139">
        <v>5.3602171408000006</v>
      </c>
      <c r="H20" s="139">
        <v>13.26648938992</v>
      </c>
      <c r="I20" s="139">
        <v>8.5653213100599999</v>
      </c>
      <c r="J20" s="139">
        <v>19.001908397099999</v>
      </c>
      <c r="K20" s="246"/>
      <c r="L20" s="233"/>
      <c r="M20" s="234"/>
      <c r="O20" s="233"/>
    </row>
    <row r="21" spans="2:15" ht="15" customHeight="1">
      <c r="B21" s="152" t="s">
        <v>129</v>
      </c>
      <c r="C21" s="139">
        <v>54.643419372489994</v>
      </c>
      <c r="D21" s="139">
        <v>71.670440341439999</v>
      </c>
      <c r="E21" s="139">
        <v>87.850489290429991</v>
      </c>
      <c r="F21" s="139">
        <v>116.87592746379998</v>
      </c>
      <c r="G21" s="139">
        <v>8.5520252546900011</v>
      </c>
      <c r="H21" s="139">
        <v>21.252158992320002</v>
      </c>
      <c r="I21" s="139">
        <v>10.81582348449</v>
      </c>
      <c r="J21" s="139">
        <v>27.23446721653</v>
      </c>
      <c r="K21" s="246"/>
      <c r="L21" s="233"/>
      <c r="M21" s="234"/>
      <c r="O21" s="233"/>
    </row>
    <row r="22" spans="2:15" ht="15" customHeight="1">
      <c r="B22" s="152" t="s">
        <v>130</v>
      </c>
      <c r="C22" s="139">
        <v>37.135411742700001</v>
      </c>
      <c r="D22" s="139">
        <v>31.422323717990004</v>
      </c>
      <c r="E22" s="139">
        <v>47.000120101709989</v>
      </c>
      <c r="F22" s="139">
        <v>63.600866404990008</v>
      </c>
      <c r="G22" s="139">
        <v>2.6758539465700015</v>
      </c>
      <c r="H22" s="139">
        <v>6.4475959264600009</v>
      </c>
      <c r="I22" s="139">
        <v>2.5670196554100007</v>
      </c>
      <c r="J22" s="139">
        <v>6.2864549031400001</v>
      </c>
      <c r="K22" s="246"/>
      <c r="L22" s="233"/>
      <c r="M22" s="234"/>
      <c r="O22" s="233"/>
    </row>
    <row r="23" spans="2:15" ht="15" customHeight="1">
      <c r="B23" s="152" t="s">
        <v>131</v>
      </c>
      <c r="C23" s="139">
        <v>4.0529711228599998</v>
      </c>
      <c r="D23" s="139">
        <v>4.7716210940800003</v>
      </c>
      <c r="E23" s="139">
        <v>4.7399489292399997</v>
      </c>
      <c r="F23" s="139">
        <v>5.2412020367000007</v>
      </c>
      <c r="G23" s="139">
        <v>0.27442156474999996</v>
      </c>
      <c r="H23" s="139">
        <v>0.60127224856999995</v>
      </c>
      <c r="I23" s="139">
        <v>0.36575810572</v>
      </c>
      <c r="J23" s="139">
        <v>0.74338879367999999</v>
      </c>
      <c r="K23" s="246"/>
      <c r="L23" s="233"/>
      <c r="M23" s="234"/>
      <c r="O23" s="233"/>
    </row>
    <row r="24" spans="2:15" ht="15" customHeight="1">
      <c r="B24" s="152" t="s">
        <v>132</v>
      </c>
      <c r="C24" s="141">
        <v>2.1493146159999997E-2</v>
      </c>
      <c r="D24" s="141">
        <v>1.2513018359999999E-2</v>
      </c>
      <c r="E24" s="141">
        <v>1.6948081920000004E-2</v>
      </c>
      <c r="F24" s="139">
        <v>0.29692959333000002</v>
      </c>
      <c r="G24" s="143">
        <v>1.0920159899999997E-3</v>
      </c>
      <c r="H24" s="143">
        <v>2.1679951299999997E-3</v>
      </c>
      <c r="I24" s="143">
        <v>1.2015638599999999E-3</v>
      </c>
      <c r="J24" s="143">
        <v>2.5041282499999999E-3</v>
      </c>
      <c r="K24" s="246"/>
      <c r="L24" s="233"/>
      <c r="M24" s="232"/>
      <c r="O24" s="233"/>
    </row>
    <row r="25" spans="2:15" ht="15" customHeight="1">
      <c r="B25" s="152" t="s">
        <v>133</v>
      </c>
      <c r="C25" s="139">
        <v>11.450417382440001</v>
      </c>
      <c r="D25" s="139">
        <v>12.464610565210002</v>
      </c>
      <c r="E25" s="139">
        <v>16.729383817979997</v>
      </c>
      <c r="F25" s="139">
        <v>22.618047237470002</v>
      </c>
      <c r="G25" s="139">
        <v>0.95016029000000046</v>
      </c>
      <c r="H25" s="139">
        <v>1.9418061454100004</v>
      </c>
      <c r="I25" s="139">
        <v>2.5828312288500008</v>
      </c>
      <c r="J25" s="139">
        <v>6.4842152427100004</v>
      </c>
      <c r="K25" s="246"/>
      <c r="L25" s="233"/>
      <c r="M25" s="234"/>
      <c r="O25" s="233"/>
    </row>
    <row r="26" spans="2:15" ht="15" customHeight="1">
      <c r="B26" s="152" t="s">
        <v>134</v>
      </c>
      <c r="C26" s="139">
        <v>6.6191536474800001</v>
      </c>
      <c r="D26" s="139">
        <v>4.9589491845499998</v>
      </c>
      <c r="E26" s="139">
        <v>7.8980665749799996</v>
      </c>
      <c r="F26" s="139">
        <v>10.107073772160001</v>
      </c>
      <c r="G26" s="139">
        <v>0.62947153023000035</v>
      </c>
      <c r="H26" s="139">
        <v>1.4642847194100002</v>
      </c>
      <c r="I26" s="139">
        <v>0.62785771789000011</v>
      </c>
      <c r="J26" s="139">
        <v>1.5655447059300001</v>
      </c>
      <c r="K26" s="246"/>
      <c r="L26" s="233"/>
      <c r="M26" s="234"/>
      <c r="O26" s="233"/>
    </row>
    <row r="27" spans="2:15" ht="15" customHeight="1">
      <c r="B27" s="152" t="s">
        <v>11</v>
      </c>
      <c r="C27" s="139">
        <v>30.185697775469993</v>
      </c>
      <c r="D27" s="139">
        <v>34.826478584500002</v>
      </c>
      <c r="E27" s="139">
        <v>41.297311380379995</v>
      </c>
      <c r="F27" s="139">
        <v>44.324335081590007</v>
      </c>
      <c r="G27" s="139">
        <v>3.7788128662600018</v>
      </c>
      <c r="H27" s="139">
        <v>9.506887045880001</v>
      </c>
      <c r="I27" s="139">
        <v>4.2301003216099966</v>
      </c>
      <c r="J27" s="139">
        <v>10.857873130909997</v>
      </c>
      <c r="K27" s="246"/>
      <c r="L27" s="233"/>
      <c r="M27" s="234"/>
      <c r="O27" s="233"/>
    </row>
    <row r="28" spans="2:15" ht="15" customHeight="1">
      <c r="B28" s="152" t="s">
        <v>135</v>
      </c>
      <c r="C28" s="139">
        <v>103.70093365885998</v>
      </c>
      <c r="D28" s="139">
        <v>151.96147356072998</v>
      </c>
      <c r="E28" s="139">
        <v>144.47887809037999</v>
      </c>
      <c r="F28" s="139">
        <v>163.86558890382997</v>
      </c>
      <c r="G28" s="139">
        <v>24.371372820290013</v>
      </c>
      <c r="H28" s="139">
        <v>37.315441359160012</v>
      </c>
      <c r="I28" s="139">
        <v>23.286403870009998</v>
      </c>
      <c r="J28" s="139">
        <v>53.574680483610003</v>
      </c>
      <c r="K28" s="246"/>
      <c r="L28" s="233"/>
      <c r="M28" s="234"/>
      <c r="O28" s="233"/>
    </row>
    <row r="29" spans="2:15" ht="15" customHeight="1">
      <c r="B29" s="152" t="s">
        <v>136</v>
      </c>
      <c r="C29" s="139">
        <v>173.97999768948003</v>
      </c>
      <c r="D29" s="139">
        <v>195.39527364002996</v>
      </c>
      <c r="E29" s="139">
        <v>272.60294649972008</v>
      </c>
      <c r="F29" s="139">
        <v>298.9397064411699</v>
      </c>
      <c r="G29" s="139">
        <v>32.271708142809992</v>
      </c>
      <c r="H29" s="139">
        <v>83.902181472159995</v>
      </c>
      <c r="I29" s="139">
        <v>22.488964741080011</v>
      </c>
      <c r="J29" s="139">
        <v>71.124886735940009</v>
      </c>
      <c r="K29" s="246"/>
      <c r="L29" s="233"/>
      <c r="M29" s="234"/>
      <c r="O29" s="233"/>
    </row>
    <row r="30" spans="2:15" ht="15" customHeight="1">
      <c r="B30" s="153"/>
      <c r="C30" s="137"/>
      <c r="D30" s="137"/>
      <c r="E30" s="138"/>
      <c r="F30" s="138"/>
      <c r="G30" s="138"/>
      <c r="H30" s="138"/>
      <c r="I30" s="138"/>
      <c r="J30" s="138"/>
      <c r="K30" s="133"/>
      <c r="L30" s="133"/>
    </row>
    <row r="31" spans="2:15" ht="15" customHeight="1">
      <c r="B31" s="151" t="s">
        <v>137</v>
      </c>
      <c r="C31" s="137"/>
      <c r="D31" s="137"/>
      <c r="E31" s="138"/>
      <c r="F31" s="138"/>
      <c r="G31" s="138"/>
      <c r="H31" s="138"/>
      <c r="I31" s="138"/>
      <c r="J31" s="138"/>
      <c r="K31" s="133"/>
      <c r="L31" s="133"/>
    </row>
    <row r="32" spans="2:15" ht="15" customHeight="1">
      <c r="B32" s="152" t="s">
        <v>138</v>
      </c>
      <c r="C32" s="139">
        <v>559.42943013795013</v>
      </c>
      <c r="D32" s="139">
        <v>658.24864860496996</v>
      </c>
      <c r="E32" s="139">
        <v>798.59773585317009</v>
      </c>
      <c r="F32" s="139">
        <v>916.04633626469024</v>
      </c>
      <c r="G32" s="139">
        <v>99.141833408459988</v>
      </c>
      <c r="H32" s="139">
        <v>211.8751869605</v>
      </c>
      <c r="I32" s="139">
        <v>96.488744616069965</v>
      </c>
      <c r="J32" s="139">
        <v>232.88933676324999</v>
      </c>
      <c r="K32" s="246"/>
      <c r="L32" s="133"/>
    </row>
    <row r="33" spans="2:12" ht="15" customHeight="1">
      <c r="B33" s="152" t="s">
        <v>139</v>
      </c>
      <c r="C33" s="139">
        <v>86.808351058749992</v>
      </c>
      <c r="D33" s="139">
        <v>97.374459454860002</v>
      </c>
      <c r="E33" s="139">
        <v>111.48015370840001</v>
      </c>
      <c r="F33" s="139">
        <v>116.29733848642</v>
      </c>
      <c r="G33" s="139">
        <v>18.725413290160002</v>
      </c>
      <c r="H33" s="139">
        <v>30.463463850890001</v>
      </c>
      <c r="I33" s="139">
        <v>19.87340524543</v>
      </c>
      <c r="J33" s="139">
        <v>31.89043923781</v>
      </c>
      <c r="K33" s="246"/>
      <c r="L33" s="133"/>
    </row>
    <row r="34" spans="2:12" ht="15" customHeight="1">
      <c r="B34" s="152" t="s">
        <v>140</v>
      </c>
      <c r="C34" s="139">
        <v>17.481980114120002</v>
      </c>
      <c r="D34" s="139">
        <v>26.635076868679999</v>
      </c>
      <c r="E34" s="139">
        <v>40.855296889080002</v>
      </c>
      <c r="F34" s="139">
        <v>69.805485800619991</v>
      </c>
      <c r="G34" s="139">
        <v>1.92180126428</v>
      </c>
      <c r="H34" s="139">
        <v>2.40309749052</v>
      </c>
      <c r="I34" s="139">
        <v>2.4233230273700004</v>
      </c>
      <c r="J34" s="139">
        <v>4.5101386932500001</v>
      </c>
      <c r="K34" s="246"/>
      <c r="L34" s="133"/>
    </row>
    <row r="35" spans="2:12" ht="15" customHeight="1">
      <c r="B35" s="146"/>
      <c r="C35" s="137"/>
      <c r="D35" s="137"/>
      <c r="E35" s="138"/>
      <c r="F35" s="138"/>
      <c r="G35" s="138"/>
      <c r="H35" s="138"/>
      <c r="I35" s="138"/>
      <c r="J35" s="138"/>
      <c r="K35" s="133"/>
      <c r="L35" s="133"/>
    </row>
    <row r="36" spans="2:12" ht="15" customHeight="1">
      <c r="B36" s="146" t="s">
        <v>32</v>
      </c>
      <c r="C36" s="137">
        <v>2.95092370875</v>
      </c>
      <c r="D36" s="137">
        <v>1.66155030704</v>
      </c>
      <c r="E36" s="137">
        <v>1.8709046390099999</v>
      </c>
      <c r="F36" s="137">
        <v>1.5142692394399995</v>
      </c>
      <c r="G36" s="137">
        <v>2.2115134079999876E-2</v>
      </c>
      <c r="H36" s="137">
        <v>-0.13209467170000017</v>
      </c>
      <c r="I36" s="137">
        <v>-0.60102178210000012</v>
      </c>
      <c r="J36" s="137">
        <v>-0.60965674531000014</v>
      </c>
      <c r="K36" s="246"/>
      <c r="L36" s="133"/>
    </row>
    <row r="37" spans="2:12" ht="15" customHeight="1">
      <c r="B37" s="146"/>
      <c r="C37" s="137"/>
      <c r="D37" s="137"/>
      <c r="E37" s="142"/>
      <c r="F37" s="142"/>
      <c r="G37" s="142"/>
      <c r="H37" s="142"/>
      <c r="I37" s="142"/>
      <c r="J37" s="142"/>
      <c r="K37" s="133"/>
      <c r="L37" s="133"/>
    </row>
    <row r="38" spans="2:12" ht="15" customHeight="1">
      <c r="B38" s="146" t="s">
        <v>31</v>
      </c>
      <c r="C38" s="137">
        <f t="shared" ref="C38:D38" si="3">C5-C17-C36</f>
        <v>-45.16752175851002</v>
      </c>
      <c r="D38" s="137">
        <f t="shared" si="3"/>
        <v>-70.262056214719919</v>
      </c>
      <c r="E38" s="137">
        <f t="shared" ref="E38:J38" si="4">(E5-E17-E36)</f>
        <v>-47.882086906609906</v>
      </c>
      <c r="F38" s="137">
        <f t="shared" si="4"/>
        <v>-59.251149307510033</v>
      </c>
      <c r="G38" s="137">
        <f t="shared" si="4"/>
        <v>-18.946804706870029</v>
      </c>
      <c r="H38" s="137">
        <f t="shared" si="4"/>
        <v>-20.563253147260017</v>
      </c>
      <c r="I38" s="137">
        <f t="shared" si="4"/>
        <v>-12.458026676619999</v>
      </c>
      <c r="J38" s="137">
        <f t="shared" si="4"/>
        <v>-26.166112873640021</v>
      </c>
      <c r="K38" s="137"/>
      <c r="L38" s="133"/>
    </row>
    <row r="39" spans="2:12" ht="15" customHeight="1">
      <c r="B39" s="146"/>
      <c r="C39" s="137"/>
      <c r="D39" s="137"/>
      <c r="E39" s="137"/>
      <c r="F39" s="137"/>
      <c r="G39" s="137"/>
      <c r="H39" s="137"/>
      <c r="I39" s="137"/>
      <c r="J39" s="137"/>
      <c r="K39" s="133"/>
      <c r="L39" s="133"/>
    </row>
    <row r="40" spans="2:12" ht="15" customHeight="1">
      <c r="B40" s="146" t="s">
        <v>66</v>
      </c>
      <c r="C40" s="137"/>
      <c r="D40" s="133"/>
      <c r="E40" s="133"/>
      <c r="F40" s="133"/>
      <c r="G40" s="133"/>
      <c r="H40" s="133"/>
      <c r="I40" s="133"/>
      <c r="J40" s="133"/>
      <c r="K40" s="133"/>
      <c r="L40" s="133"/>
    </row>
    <row r="41" spans="2:12" ht="15" customHeight="1">
      <c r="B41" s="147" t="s">
        <v>141</v>
      </c>
      <c r="C41" s="138">
        <f t="shared" ref="C41" si="5">C42+C43</f>
        <v>514.09445990502002</v>
      </c>
      <c r="D41" s="138">
        <f t="shared" ref="D41:J41" si="6">D42+D43</f>
        <v>307.6648620871</v>
      </c>
      <c r="E41" s="137">
        <f t="shared" si="6"/>
        <v>478.69911873385001</v>
      </c>
      <c r="F41" s="137">
        <f t="shared" si="6"/>
        <v>286.57289429117003</v>
      </c>
      <c r="G41" s="137">
        <f t="shared" si="6"/>
        <v>29.364145155920003</v>
      </c>
      <c r="H41" s="137">
        <f t="shared" si="6"/>
        <v>50.649053321790007</v>
      </c>
      <c r="I41" s="137">
        <f t="shared" si="6"/>
        <v>55.074336812669998</v>
      </c>
      <c r="J41" s="137">
        <f t="shared" si="6"/>
        <v>115.30736118695999</v>
      </c>
      <c r="K41" s="137"/>
      <c r="L41" s="133"/>
    </row>
    <row r="42" spans="2:12" ht="15" customHeight="1">
      <c r="B42" s="148" t="s">
        <v>142</v>
      </c>
      <c r="C42" s="140">
        <v>98.980980142320007</v>
      </c>
      <c r="D42" s="140">
        <v>246.41025086686003</v>
      </c>
      <c r="E42" s="140">
        <v>375.26805523019999</v>
      </c>
      <c r="F42" s="140">
        <v>174.22626922696003</v>
      </c>
      <c r="G42" s="140">
        <v>28.599382541270003</v>
      </c>
      <c r="H42" s="140">
        <v>49.706807214180003</v>
      </c>
      <c r="I42" s="140">
        <v>27.204387780469993</v>
      </c>
      <c r="J42" s="140">
        <v>87.258952743229997</v>
      </c>
      <c r="K42" s="246"/>
      <c r="L42" s="133"/>
    </row>
    <row r="43" spans="2:12" ht="15" customHeight="1">
      <c r="B43" s="148" t="s">
        <v>143</v>
      </c>
      <c r="C43" s="140">
        <v>415.11347976269997</v>
      </c>
      <c r="D43" s="140">
        <v>61.254611220240001</v>
      </c>
      <c r="E43" s="140">
        <v>103.43106350365001</v>
      </c>
      <c r="F43" s="140">
        <v>112.34662506420999</v>
      </c>
      <c r="G43" s="140">
        <v>0.76476261465000006</v>
      </c>
      <c r="H43" s="140">
        <v>0.94224610761000005</v>
      </c>
      <c r="I43" s="140">
        <v>27.869949032200001</v>
      </c>
      <c r="J43" s="140">
        <v>28.048408443730001</v>
      </c>
      <c r="K43" s="246"/>
      <c r="L43" s="133"/>
    </row>
    <row r="44" spans="2:12" ht="15" customHeight="1">
      <c r="B44" s="147" t="s">
        <v>144</v>
      </c>
      <c r="C44" s="138">
        <f t="shared" ref="C44" si="7">C45+C46</f>
        <v>-416.58556779214007</v>
      </c>
      <c r="D44" s="138">
        <f t="shared" ref="D44:J44" si="8">D45+D46</f>
        <v>-111.41004439251002</v>
      </c>
      <c r="E44" s="137">
        <f t="shared" si="8"/>
        <v>-363.50125626066006</v>
      </c>
      <c r="F44" s="137">
        <f t="shared" si="8"/>
        <v>-234.46780567925998</v>
      </c>
      <c r="G44" s="137">
        <f t="shared" si="8"/>
        <v>-22.501587864310004</v>
      </c>
      <c r="H44" s="137">
        <f t="shared" si="8"/>
        <v>-56.905103195790005</v>
      </c>
      <c r="I44" s="137">
        <f t="shared" si="8"/>
        <v>-23.821677286740012</v>
      </c>
      <c r="J44" s="137">
        <f t="shared" si="8"/>
        <v>-94.297642548029998</v>
      </c>
      <c r="K44" s="137"/>
      <c r="L44" s="133"/>
    </row>
    <row r="45" spans="2:12" ht="15" customHeight="1">
      <c r="B45" s="148" t="s">
        <v>145</v>
      </c>
      <c r="C45" s="140">
        <v>-91.163913469249991</v>
      </c>
      <c r="D45" s="140">
        <v>-102.37330800208001</v>
      </c>
      <c r="E45" s="140">
        <v>-297.02865577265004</v>
      </c>
      <c r="F45" s="140">
        <v>-166.88035935799999</v>
      </c>
      <c r="G45" s="140">
        <v>-21.840872378050005</v>
      </c>
      <c r="H45" s="140">
        <v>-47.590743731560003</v>
      </c>
      <c r="I45" s="140">
        <v>-14.544978424360011</v>
      </c>
      <c r="J45" s="140">
        <v>-82.946030571240001</v>
      </c>
      <c r="K45" s="246"/>
      <c r="L45" s="133"/>
    </row>
    <row r="46" spans="2:12" ht="15" customHeight="1">
      <c r="B46" s="148" t="s">
        <v>146</v>
      </c>
      <c r="C46" s="140">
        <v>-325.42165432289005</v>
      </c>
      <c r="D46" s="140">
        <v>-9.0367363904300024</v>
      </c>
      <c r="E46" s="140">
        <v>-66.472600488009988</v>
      </c>
      <c r="F46" s="140">
        <v>-67.587446321259989</v>
      </c>
      <c r="G46" s="140">
        <v>-0.6607154862599991</v>
      </c>
      <c r="H46" s="140">
        <v>-9.3143594642299998</v>
      </c>
      <c r="I46" s="140">
        <v>-9.27669886238</v>
      </c>
      <c r="J46" s="140">
        <v>-11.35161197679</v>
      </c>
      <c r="K46" s="246"/>
      <c r="L46" s="133"/>
    </row>
    <row r="47" spans="2:12" ht="15" customHeight="1">
      <c r="B47" s="154" t="s">
        <v>147</v>
      </c>
      <c r="C47" s="138">
        <v>19.99839315809</v>
      </c>
      <c r="D47" s="138">
        <v>-18.991940336279999</v>
      </c>
      <c r="E47" s="138">
        <v>5.2389077506400001</v>
      </c>
      <c r="F47" s="138">
        <v>0</v>
      </c>
      <c r="G47" s="138">
        <v>0</v>
      </c>
      <c r="H47" s="138">
        <v>0</v>
      </c>
      <c r="I47" s="138">
        <v>0</v>
      </c>
      <c r="J47" s="138">
        <v>0</v>
      </c>
      <c r="K47" s="138"/>
      <c r="L47" s="133"/>
    </row>
    <row r="48" spans="2:12" ht="15" customHeight="1">
      <c r="B48" s="147" t="s">
        <v>148</v>
      </c>
      <c r="C48" s="138">
        <v>0.15148868875999999</v>
      </c>
      <c r="D48" s="138">
        <v>0.18892300466999998</v>
      </c>
      <c r="E48" s="138">
        <v>3.3767588557399999</v>
      </c>
      <c r="F48" s="138">
        <v>0.26875519880000004</v>
      </c>
      <c r="G48" s="144">
        <v>8.4112719799999992E-3</v>
      </c>
      <c r="H48" s="144">
        <v>3.4631883459999999E-2</v>
      </c>
      <c r="I48" s="144">
        <v>2.9332130689999986E-2</v>
      </c>
      <c r="J48" s="144">
        <v>0.18397759181999998</v>
      </c>
      <c r="K48" s="246"/>
      <c r="L48" s="133"/>
    </row>
    <row r="49" spans="1:14" ht="15" customHeight="1">
      <c r="B49" s="155" t="s">
        <v>149</v>
      </c>
      <c r="C49" s="156">
        <v>-72.491252201220007</v>
      </c>
      <c r="D49" s="156">
        <v>-107.18974414826</v>
      </c>
      <c r="E49" s="156">
        <v>-75.931442172960004</v>
      </c>
      <c r="F49" s="156">
        <v>6.8773054968</v>
      </c>
      <c r="G49" s="156">
        <v>12.075836143280004</v>
      </c>
      <c r="H49" s="156">
        <v>26.7846711378</v>
      </c>
      <c r="I49" s="156">
        <v>-18.82396498</v>
      </c>
      <c r="J49" s="156">
        <v>4.972416642889999</v>
      </c>
      <c r="K49" s="246"/>
      <c r="L49" s="133"/>
    </row>
    <row r="50" spans="1:14" ht="15" customHeight="1">
      <c r="B50" s="136"/>
      <c r="C50" s="134"/>
    </row>
    <row r="51" spans="1:14" ht="15" customHeight="1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ht="15" customHeight="1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ht="15" customHeight="1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</row>
    <row r="54" spans="1:14" ht="12" customHeight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ht="15" customHeight="1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145" customFormat="1" ht="15" customHeight="1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</row>
    <row r="57" spans="1:14" s="145" customFormat="1" ht="15" customHeight="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ht="15" customHeigh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ht="15" customHeight="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</row>
    <row r="60" spans="1:14" ht="15" customHeight="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ht="15" customHeight="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ht="15" customHeight="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</row>
    <row r="63" spans="1:14" ht="15" customHeight="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s="145" customFormat="1" ht="15" customHeight="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145" customFormat="1" ht="15" customHeight="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</row>
    <row r="66" spans="1:14" ht="15" customHeight="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s="145" customFormat="1" ht="15" customHeight="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ht="15" customHeight="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</row>
    <row r="69" spans="1:14" ht="15" customHeight="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ht="15" customHeight="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ht="15" customHeight="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</row>
    <row r="72" spans="1:14" ht="15" customHeight="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ht="15" customHeight="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ht="15" customHeight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</row>
    <row r="75" spans="1:14" ht="15" customHeight="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ht="15" customHeight="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ht="15" customHeight="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</row>
    <row r="78" spans="1:14" ht="15" customHeight="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ht="15" customHeight="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ht="15" customHeight="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</row>
    <row r="81" spans="1:14" ht="15" customHeight="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ht="15" customHeight="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ht="15" customHeight="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</row>
    <row r="84" spans="1:14" ht="15" customHeight="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</sheetData>
  <mergeCells count="12">
    <mergeCell ref="B1:E1"/>
    <mergeCell ref="F2:F4"/>
    <mergeCell ref="H3:H4"/>
    <mergeCell ref="I3:I4"/>
    <mergeCell ref="J3:J4"/>
    <mergeCell ref="B2:B4"/>
    <mergeCell ref="C2:C4"/>
    <mergeCell ref="D2:D4"/>
    <mergeCell ref="G2:H2"/>
    <mergeCell ref="I2:J2"/>
    <mergeCell ref="G3:G4"/>
    <mergeCell ref="E2:E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X81"/>
  <sheetViews>
    <sheetView showGridLines="0" zoomScale="80" zoomScaleNormal="80" zoomScalePageLayoutView="8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U72" sqref="U72"/>
    </sheetView>
  </sheetViews>
  <sheetFormatPr defaultColWidth="9.42578125" defaultRowHeight="12"/>
  <cols>
    <col min="1" max="1" width="5.7109375" style="2" customWidth="1"/>
    <col min="2" max="2" width="48" style="2" customWidth="1"/>
    <col min="3" max="20" width="10.7109375" style="10" customWidth="1"/>
    <col min="21" max="23" width="18.7109375" style="10" customWidth="1"/>
    <col min="24" max="16384" width="9.42578125" style="2"/>
  </cols>
  <sheetData>
    <row r="1" spans="2:24" ht="30" customHeight="1">
      <c r="B1" s="303" t="s">
        <v>99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4"/>
      <c r="W1" s="304"/>
      <c r="X1" s="11"/>
    </row>
    <row r="2" spans="2:24" ht="15.75" customHeight="1">
      <c r="B2" s="305" t="s">
        <v>19</v>
      </c>
      <c r="C2" s="198" t="s">
        <v>115</v>
      </c>
      <c r="D2" s="198" t="s">
        <v>58</v>
      </c>
      <c r="E2" s="198" t="s">
        <v>69</v>
      </c>
      <c r="F2" s="306" t="s">
        <v>73</v>
      </c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8"/>
      <c r="R2" s="306" t="s">
        <v>196</v>
      </c>
      <c r="S2" s="307"/>
      <c r="T2" s="308"/>
      <c r="U2" s="24" t="s">
        <v>20</v>
      </c>
      <c r="V2" s="302" t="s">
        <v>30</v>
      </c>
      <c r="W2" s="302"/>
      <c r="X2" s="11"/>
    </row>
    <row r="3" spans="2:24" ht="41.25" customHeight="1">
      <c r="B3" s="305"/>
      <c r="C3" s="228" t="s">
        <v>49</v>
      </c>
      <c r="D3" s="228" t="s">
        <v>49</v>
      </c>
      <c r="E3" s="228" t="s">
        <v>49</v>
      </c>
      <c r="F3" s="228" t="s">
        <v>29</v>
      </c>
      <c r="G3" s="228" t="s">
        <v>28</v>
      </c>
      <c r="H3" s="228" t="s">
        <v>35</v>
      </c>
      <c r="I3" s="228" t="s">
        <v>37</v>
      </c>
      <c r="J3" s="228" t="s">
        <v>38</v>
      </c>
      <c r="K3" s="228" t="s">
        <v>40</v>
      </c>
      <c r="L3" s="228" t="s">
        <v>42</v>
      </c>
      <c r="M3" s="228" t="s">
        <v>43</v>
      </c>
      <c r="N3" s="228" t="s">
        <v>44</v>
      </c>
      <c r="O3" s="228" t="s">
        <v>45</v>
      </c>
      <c r="P3" s="229" t="s">
        <v>48</v>
      </c>
      <c r="Q3" s="229" t="s">
        <v>49</v>
      </c>
      <c r="R3" s="229" t="s">
        <v>29</v>
      </c>
      <c r="S3" s="229" t="s">
        <v>28</v>
      </c>
      <c r="T3" s="229" t="s">
        <v>35</v>
      </c>
      <c r="U3" s="228" t="s">
        <v>22</v>
      </c>
      <c r="V3" s="228" t="s">
        <v>21</v>
      </c>
      <c r="W3" s="228" t="s">
        <v>22</v>
      </c>
      <c r="X3" s="11"/>
    </row>
    <row r="4" spans="2:24" ht="15.6" customHeight="1">
      <c r="B4" s="25" t="s">
        <v>23</v>
      </c>
      <c r="C4" s="14">
        <v>335999.64216584002</v>
      </c>
      <c r="D4" s="14">
        <v>381575.48956979002</v>
      </c>
      <c r="E4" s="14">
        <v>399056.72668438999</v>
      </c>
      <c r="F4" s="14">
        <v>392326.73603814002</v>
      </c>
      <c r="G4" s="14">
        <v>404825.53671766003</v>
      </c>
      <c r="H4" s="14">
        <v>393232.21817462001</v>
      </c>
      <c r="I4" s="14">
        <v>412240.65928629</v>
      </c>
      <c r="J4" s="14">
        <v>407232.89777816</v>
      </c>
      <c r="K4" s="14">
        <v>419954.33327614999</v>
      </c>
      <c r="L4" s="14">
        <v>420598.58</v>
      </c>
      <c r="M4" s="14">
        <v>421886.19940893003</v>
      </c>
      <c r="N4" s="14">
        <v>424356.80395804002</v>
      </c>
      <c r="O4" s="14">
        <v>425018.26293652999</v>
      </c>
      <c r="P4" s="14">
        <v>432527.30245528999</v>
      </c>
      <c r="Q4" s="14">
        <v>435797.70191339002</v>
      </c>
      <c r="R4" s="14">
        <v>428916.13687952998</v>
      </c>
      <c r="S4" s="14">
        <v>423237.46905200998</v>
      </c>
      <c r="T4" s="14">
        <v>423715.06146469997</v>
      </c>
      <c r="U4" s="39">
        <v>30482.843290079967</v>
      </c>
      <c r="V4" s="15">
        <v>0.1128426586993081</v>
      </c>
      <c r="W4" s="26">
        <v>7.7518682043859588</v>
      </c>
      <c r="X4" s="11"/>
    </row>
    <row r="5" spans="2:24" ht="15.6" customHeight="1">
      <c r="B5" s="27" t="s">
        <v>24</v>
      </c>
      <c r="C5" s="14">
        <v>994061.99078157998</v>
      </c>
      <c r="D5" s="14">
        <v>1102700.1996206299</v>
      </c>
      <c r="E5" s="14">
        <v>1208859.3129348899</v>
      </c>
      <c r="F5" s="14">
        <v>1176466.1264603899</v>
      </c>
      <c r="G5" s="14">
        <v>1170352.768872</v>
      </c>
      <c r="H5" s="14">
        <v>1168816.5968092</v>
      </c>
      <c r="I5" s="14">
        <v>1191431.0505490201</v>
      </c>
      <c r="J5" s="14">
        <v>1197855.9243332699</v>
      </c>
      <c r="K5" s="14">
        <v>1212807.62855518</v>
      </c>
      <c r="L5" s="14">
        <v>1229792.26</v>
      </c>
      <c r="M5" s="14">
        <v>1233422.0238312499</v>
      </c>
      <c r="N5" s="14">
        <v>1249364.96624223</v>
      </c>
      <c r="O5" s="14">
        <v>1245180.1300030199</v>
      </c>
      <c r="P5" s="14">
        <v>1228775.6016136899</v>
      </c>
      <c r="Q5" s="14">
        <v>1277635.3655519199</v>
      </c>
      <c r="R5" s="14">
        <v>1258240.6800343499</v>
      </c>
      <c r="S5" s="14">
        <v>1255360.2350401301</v>
      </c>
      <c r="T5" s="14">
        <v>1253059.25305744</v>
      </c>
      <c r="U5" s="39">
        <v>84242.656248240033</v>
      </c>
      <c r="V5" s="15">
        <v>-0.18329256562890084</v>
      </c>
      <c r="W5" s="26">
        <v>7.2075171141663619</v>
      </c>
      <c r="X5" s="12"/>
    </row>
    <row r="6" spans="2:24" ht="15.6" customHeight="1">
      <c r="B6" s="28" t="s">
        <v>97</v>
      </c>
      <c r="C6" s="16">
        <v>282672.84793054999</v>
      </c>
      <c r="D6" s="16">
        <v>314392.12998730002</v>
      </c>
      <c r="E6" s="16">
        <v>332546.01526178</v>
      </c>
      <c r="F6" s="16">
        <v>321308.04162889998</v>
      </c>
      <c r="G6" s="16">
        <v>321228.41446032003</v>
      </c>
      <c r="H6" s="16">
        <v>323440.87287144997</v>
      </c>
      <c r="I6" s="16">
        <v>330243.97788234003</v>
      </c>
      <c r="J6" s="16">
        <v>332886.41081277002</v>
      </c>
      <c r="K6" s="16">
        <v>343860.25733157003</v>
      </c>
      <c r="L6" s="16">
        <v>346363.67</v>
      </c>
      <c r="M6" s="16">
        <v>343836.80065384001</v>
      </c>
      <c r="N6" s="16">
        <v>347274.13630532002</v>
      </c>
      <c r="O6" s="16">
        <v>347426.40590110002</v>
      </c>
      <c r="P6" s="16">
        <v>351510.72300424002</v>
      </c>
      <c r="Q6" s="16">
        <v>363628.83621787</v>
      </c>
      <c r="R6" s="16">
        <v>348772.39014229999</v>
      </c>
      <c r="S6" s="16">
        <v>343073.85207977</v>
      </c>
      <c r="T6" s="16">
        <v>343509.94096901</v>
      </c>
      <c r="U6" s="40">
        <v>20069.068097560026</v>
      </c>
      <c r="V6" s="17">
        <v>0.12711224903803053</v>
      </c>
      <c r="W6" s="29">
        <v>6.2048645613000053</v>
      </c>
      <c r="X6" s="11"/>
    </row>
    <row r="7" spans="2:24" ht="15" customHeight="1">
      <c r="B7" s="27" t="s">
        <v>25</v>
      </c>
      <c r="C7" s="14">
        <v>27698.463308189999</v>
      </c>
      <c r="D7" s="14">
        <v>40503.128629750005</v>
      </c>
      <c r="E7" s="14">
        <v>37488.352796579995</v>
      </c>
      <c r="F7" s="14">
        <v>45820.484481419997</v>
      </c>
      <c r="G7" s="14">
        <v>56173.225446109995</v>
      </c>
      <c r="H7" s="14">
        <v>43806.057876840001</v>
      </c>
      <c r="I7" s="14">
        <v>50870.802469339993</v>
      </c>
      <c r="J7" s="14">
        <v>46431.366595910004</v>
      </c>
      <c r="K7" s="14">
        <v>46354.194058929999</v>
      </c>
      <c r="L7" s="14">
        <v>45350.293398689995</v>
      </c>
      <c r="M7" s="14">
        <v>49198.204376829999</v>
      </c>
      <c r="N7" s="14">
        <v>49321.1507127</v>
      </c>
      <c r="O7" s="14">
        <v>48759.281118530002</v>
      </c>
      <c r="P7" s="14">
        <v>50743.725251039999</v>
      </c>
      <c r="Q7" s="14">
        <v>35647.719401320006</v>
      </c>
      <c r="R7" s="14">
        <v>50856.238796850004</v>
      </c>
      <c r="S7" s="14">
        <v>49537.843786089994</v>
      </c>
      <c r="T7" s="14">
        <v>48277.421148719994</v>
      </c>
      <c r="U7" s="39">
        <v>4471.3632718799927</v>
      </c>
      <c r="V7" s="15">
        <v>-2.5443631394467814</v>
      </c>
      <c r="W7" s="26">
        <v>10.20718021341056</v>
      </c>
      <c r="X7" s="11"/>
    </row>
    <row r="8" spans="2:24" ht="15.6" customHeight="1">
      <c r="B8" s="2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39"/>
      <c r="V8" s="15"/>
      <c r="W8" s="26"/>
      <c r="X8" s="11"/>
    </row>
    <row r="9" spans="2:24" ht="25.5" customHeight="1">
      <c r="B9" s="27" t="s">
        <v>71</v>
      </c>
      <c r="C9" s="14">
        <v>716727.64919614</v>
      </c>
      <c r="D9" s="14">
        <v>793474.63175403012</v>
      </c>
      <c r="E9" s="14">
        <v>898843.89384391007</v>
      </c>
      <c r="F9" s="14">
        <v>884869.23571386945</v>
      </c>
      <c r="G9" s="14">
        <v>885039.80895913986</v>
      </c>
      <c r="H9" s="14">
        <v>884008.49925845012</v>
      </c>
      <c r="I9" s="14">
        <v>898512.81382943993</v>
      </c>
      <c r="J9" s="14">
        <v>901948.34404755</v>
      </c>
      <c r="K9" s="14">
        <v>904341.19359619007</v>
      </c>
      <c r="L9" s="14">
        <v>918834.46489595005</v>
      </c>
      <c r="M9" s="14">
        <v>927830.66098571988</v>
      </c>
      <c r="N9" s="14">
        <v>938051.89947099006</v>
      </c>
      <c r="O9" s="14">
        <v>932753.92983050994</v>
      </c>
      <c r="P9" s="14">
        <v>911661.00358380994</v>
      </c>
      <c r="Q9" s="14">
        <v>932967.31658618001</v>
      </c>
      <c r="R9" s="14">
        <v>935107.50967118994</v>
      </c>
      <c r="S9" s="14">
        <v>940540.47664851008</v>
      </c>
      <c r="T9" s="14">
        <v>939061.41259241011</v>
      </c>
      <c r="U9" s="39">
        <v>55052.913333959994</v>
      </c>
      <c r="V9" s="15">
        <v>-0.15725682124499984</v>
      </c>
      <c r="W9" s="26">
        <v>6.227645252295777</v>
      </c>
      <c r="X9" s="11"/>
    </row>
    <row r="10" spans="2:24" ht="15.6" customHeight="1">
      <c r="B10" s="28" t="s">
        <v>60</v>
      </c>
      <c r="C10" s="16">
        <v>391910.7964342701</v>
      </c>
      <c r="D10" s="16">
        <v>426418.33665691997</v>
      </c>
      <c r="E10" s="16">
        <v>490971.41488684935</v>
      </c>
      <c r="F10" s="16">
        <v>483773.82372980978</v>
      </c>
      <c r="G10" s="16">
        <v>497845.82145071065</v>
      </c>
      <c r="H10" s="16">
        <v>502977.25827267999</v>
      </c>
      <c r="I10" s="16">
        <v>519560.92601229995</v>
      </c>
      <c r="J10" s="16">
        <v>525717.73156361002</v>
      </c>
      <c r="K10" s="16">
        <v>525223.94982143992</v>
      </c>
      <c r="L10" s="16">
        <v>532645.41496732004</v>
      </c>
      <c r="M10" s="16">
        <v>512553.68085892999</v>
      </c>
      <c r="N10" s="16">
        <v>519570.77209679998</v>
      </c>
      <c r="O10" s="16">
        <v>520225.53752903</v>
      </c>
      <c r="P10" s="16">
        <v>508960.08311072999</v>
      </c>
      <c r="Q10" s="16">
        <v>540683.49388135003</v>
      </c>
      <c r="R10" s="16">
        <v>545561.42826596997</v>
      </c>
      <c r="S10" s="16">
        <v>555456.51972372003</v>
      </c>
      <c r="T10" s="16">
        <v>551735.93384093011</v>
      </c>
      <c r="U10" s="40">
        <v>48758.675568250124</v>
      </c>
      <c r="V10" s="17">
        <v>-0.66982486489500781</v>
      </c>
      <c r="W10" s="29">
        <v>9.6940119590489537</v>
      </c>
      <c r="X10" s="11"/>
    </row>
    <row r="11" spans="2:24" ht="15.6" customHeight="1">
      <c r="B11" s="28" t="s">
        <v>61</v>
      </c>
      <c r="C11" s="16">
        <v>324816.85276187019</v>
      </c>
      <c r="D11" s="16">
        <v>367056.29509711004</v>
      </c>
      <c r="E11" s="16">
        <v>407872.47895705997</v>
      </c>
      <c r="F11" s="16">
        <v>401095.41198406002</v>
      </c>
      <c r="G11" s="16">
        <v>387193.9875084298</v>
      </c>
      <c r="H11" s="16">
        <v>381031.24098576995</v>
      </c>
      <c r="I11" s="16">
        <v>378951.88781714003</v>
      </c>
      <c r="J11" s="16">
        <v>376230.61248394003</v>
      </c>
      <c r="K11" s="16">
        <v>379117.24377474998</v>
      </c>
      <c r="L11" s="16">
        <v>386189.04992863</v>
      </c>
      <c r="M11" s="16">
        <v>415276.98012678995</v>
      </c>
      <c r="N11" s="16">
        <v>418481.12737419002</v>
      </c>
      <c r="O11" s="16">
        <v>412528.39230148005</v>
      </c>
      <c r="P11" s="16">
        <v>402700.92047308001</v>
      </c>
      <c r="Q11" s="16">
        <v>392283.82270482997</v>
      </c>
      <c r="R11" s="16">
        <v>389546.08140522003</v>
      </c>
      <c r="S11" s="16">
        <v>385083.95692479005</v>
      </c>
      <c r="T11" s="16">
        <v>387325.47875148006</v>
      </c>
      <c r="U11" s="40">
        <v>6294.2377657101024</v>
      </c>
      <c r="V11" s="17">
        <v>0.58208652590734378</v>
      </c>
      <c r="W11" s="29">
        <v>1.6518954586049794</v>
      </c>
      <c r="X11" s="11"/>
    </row>
    <row r="12" spans="2:24" ht="15.6" customHeight="1">
      <c r="B12" s="28" t="s">
        <v>98</v>
      </c>
      <c r="C12" s="16">
        <v>13533.659408793523</v>
      </c>
      <c r="D12" s="16">
        <v>13499.253870440942</v>
      </c>
      <c r="E12" s="16">
        <v>14531.9855461675</v>
      </c>
      <c r="F12" s="16">
        <v>14320.340066947552</v>
      </c>
      <c r="G12" s="16">
        <v>14368.09148773581</v>
      </c>
      <c r="H12" s="16">
        <v>14354.977356814719</v>
      </c>
      <c r="I12" s="16">
        <v>14447.243949549158</v>
      </c>
      <c r="J12" s="16">
        <v>14395.211463408241</v>
      </c>
      <c r="K12" s="16">
        <v>14476.107634367563</v>
      </c>
      <c r="L12" s="16">
        <v>14434.160381921443</v>
      </c>
      <c r="M12" s="16">
        <v>14684.768304503021</v>
      </c>
      <c r="N12" s="16">
        <v>14788.227184206224</v>
      </c>
      <c r="O12" s="16">
        <v>14647.137888873123</v>
      </c>
      <c r="P12" s="16">
        <v>14184.138811402177</v>
      </c>
      <c r="Q12" s="16">
        <v>14167.873533163003</v>
      </c>
      <c r="R12" s="16">
        <v>14034.902290813092</v>
      </c>
      <c r="S12" s="16">
        <v>14266.192114478903</v>
      </c>
      <c r="T12" s="16">
        <v>14214.423250062162</v>
      </c>
      <c r="U12" s="40">
        <v>-140.55410675255735</v>
      </c>
      <c r="V12" s="17">
        <v>-0.36287794249034722</v>
      </c>
      <c r="W12" s="29">
        <v>-0.97913151138362409</v>
      </c>
      <c r="X12" s="11"/>
    </row>
    <row r="13" spans="2:24" ht="15.6" customHeight="1">
      <c r="B13" s="27" t="s">
        <v>59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40"/>
      <c r="V13" s="17"/>
      <c r="W13" s="29"/>
      <c r="X13" s="11"/>
    </row>
    <row r="14" spans="2:24" s="4" customFormat="1" ht="15.6" customHeight="1">
      <c r="B14" s="49" t="s">
        <v>100</v>
      </c>
      <c r="C14" s="14">
        <v>265447.56507448002</v>
      </c>
      <c r="D14" s="14">
        <v>310559.13924366003</v>
      </c>
      <c r="E14" s="14">
        <v>343758.21693202003</v>
      </c>
      <c r="F14" s="14">
        <v>325294.15974700975</v>
      </c>
      <c r="G14" s="14">
        <v>322905.19426613988</v>
      </c>
      <c r="H14" s="14">
        <v>318168.49965250003</v>
      </c>
      <c r="I14" s="14">
        <v>327876.88866378</v>
      </c>
      <c r="J14" s="14">
        <v>336405.70479176001</v>
      </c>
      <c r="K14" s="14">
        <v>322893.50158133998</v>
      </c>
      <c r="L14" s="14">
        <v>337402.192026</v>
      </c>
      <c r="M14" s="14">
        <v>330374.20814862999</v>
      </c>
      <c r="N14" s="14">
        <v>333054.19315782003</v>
      </c>
      <c r="O14" s="14">
        <v>331408.59456369001</v>
      </c>
      <c r="P14" s="14">
        <v>312382.86737943999</v>
      </c>
      <c r="Q14" s="14">
        <v>342503.12691801001</v>
      </c>
      <c r="R14" s="14">
        <v>335472.28273212997</v>
      </c>
      <c r="S14" s="14">
        <v>337650.38800957002</v>
      </c>
      <c r="T14" s="14">
        <v>330528.46346331004</v>
      </c>
      <c r="U14" s="39">
        <v>12359.963810810004</v>
      </c>
      <c r="V14" s="15">
        <v>-2.1092599917457044</v>
      </c>
      <c r="W14" s="26">
        <v>3.8847226624601161</v>
      </c>
      <c r="X14" s="1"/>
    </row>
    <row r="15" spans="2:24" ht="15.6" customHeight="1">
      <c r="B15" s="48" t="s">
        <v>60</v>
      </c>
      <c r="C15" s="16">
        <v>169079.92680220996</v>
      </c>
      <c r="D15" s="16">
        <v>193453.23654668999</v>
      </c>
      <c r="E15" s="16">
        <v>211173.27041606995</v>
      </c>
      <c r="F15" s="16">
        <v>200123.33808935015</v>
      </c>
      <c r="G15" s="16">
        <v>201531.00210822988</v>
      </c>
      <c r="H15" s="16">
        <v>200012.44290552998</v>
      </c>
      <c r="I15" s="16">
        <v>208815.8196127</v>
      </c>
      <c r="J15" s="16">
        <v>215598.97909685</v>
      </c>
      <c r="K15" s="16">
        <v>200476.02081123</v>
      </c>
      <c r="L15" s="16">
        <v>215705.01243889998</v>
      </c>
      <c r="M15" s="16">
        <v>198507.18698607001</v>
      </c>
      <c r="N15" s="16">
        <v>197893.84706388999</v>
      </c>
      <c r="O15" s="16">
        <v>199048.39515351001</v>
      </c>
      <c r="P15" s="16">
        <v>189073.34096425999</v>
      </c>
      <c r="Q15" s="16">
        <v>222419.67173668998</v>
      </c>
      <c r="R15" s="16">
        <v>219114.01825251</v>
      </c>
      <c r="S15" s="16">
        <v>220388.61664033</v>
      </c>
      <c r="T15" s="16">
        <v>213944.80052141001</v>
      </c>
      <c r="U15" s="40">
        <v>13932.357615880028</v>
      </c>
      <c r="V15" s="17">
        <v>-2.9238425364936926</v>
      </c>
      <c r="W15" s="29">
        <v>6.9657454373778904</v>
      </c>
      <c r="X15" s="11"/>
    </row>
    <row r="16" spans="2:24" ht="15.6" customHeight="1">
      <c r="B16" s="48" t="s">
        <v>61</v>
      </c>
      <c r="C16" s="16">
        <v>96367.638272269949</v>
      </c>
      <c r="D16" s="16">
        <v>117105.90269697001</v>
      </c>
      <c r="E16" s="16">
        <v>132584.94651594994</v>
      </c>
      <c r="F16" s="16">
        <v>125170.82165766002</v>
      </c>
      <c r="G16" s="16">
        <v>121374.19215791002</v>
      </c>
      <c r="H16" s="16">
        <v>118156.05674696999</v>
      </c>
      <c r="I16" s="16">
        <v>119061.06905108001</v>
      </c>
      <c r="J16" s="16">
        <v>120806.72569491001</v>
      </c>
      <c r="K16" s="16">
        <v>122417.48077010999</v>
      </c>
      <c r="L16" s="16">
        <v>121697.17958709999</v>
      </c>
      <c r="M16" s="16">
        <v>131867.02116256001</v>
      </c>
      <c r="N16" s="16">
        <v>135160.34609393001</v>
      </c>
      <c r="O16" s="16">
        <v>132360.19941018001</v>
      </c>
      <c r="P16" s="16">
        <v>123309.52641518001</v>
      </c>
      <c r="Q16" s="16">
        <v>120083.45518131999</v>
      </c>
      <c r="R16" s="16">
        <v>116358.26447962</v>
      </c>
      <c r="S16" s="16">
        <v>117261.77136924</v>
      </c>
      <c r="T16" s="16">
        <v>116583.66294190001</v>
      </c>
      <c r="U16" s="40">
        <v>-1572.3938050699799</v>
      </c>
      <c r="V16" s="17">
        <v>-0.57828601719202011</v>
      </c>
      <c r="W16" s="29">
        <v>-1.3307771504572519</v>
      </c>
      <c r="X16" s="11"/>
    </row>
    <row r="17" spans="2:24" ht="15.6" customHeight="1">
      <c r="B17" s="48" t="s">
        <v>98</v>
      </c>
      <c r="C17" s="16">
        <v>4015.2066720591538</v>
      </c>
      <c r="D17" s="16">
        <v>4306.8116017879984</v>
      </c>
      <c r="E17" s="16">
        <v>4723.8355756089568</v>
      </c>
      <c r="F17" s="16">
        <v>4468.9833865967303</v>
      </c>
      <c r="G17" s="16">
        <v>4503.9839290813097</v>
      </c>
      <c r="H17" s="16">
        <v>4451.4132615089502</v>
      </c>
      <c r="I17" s="16">
        <v>4539.1100157418705</v>
      </c>
      <c r="J17" s="16">
        <v>4622.2670481244186</v>
      </c>
      <c r="K17" s="16">
        <v>4674.355115878433</v>
      </c>
      <c r="L17" s="16">
        <v>4548.5406914368159</v>
      </c>
      <c r="M17" s="16">
        <v>4663.0002274288563</v>
      </c>
      <c r="N17" s="16">
        <v>4776.2772884755259</v>
      </c>
      <c r="O17" s="16">
        <v>4699.5506926050048</v>
      </c>
      <c r="P17" s="16">
        <v>4343.2715211737332</v>
      </c>
      <c r="Q17" s="16">
        <v>4336.9802881581882</v>
      </c>
      <c r="R17" s="16">
        <v>4192.25593749785</v>
      </c>
      <c r="S17" s="16">
        <v>4344.1928129049693</v>
      </c>
      <c r="T17" s="16">
        <v>4278.4934635349537</v>
      </c>
      <c r="U17" s="40">
        <v>-172.91979797399654</v>
      </c>
      <c r="V17" s="17">
        <v>-1.5123488343990465</v>
      </c>
      <c r="W17" s="29">
        <v>-3.8846044574028071</v>
      </c>
      <c r="X17" s="11"/>
    </row>
    <row r="18" spans="2:24" s="4" customFormat="1" ht="15.6" customHeight="1">
      <c r="B18" s="49" t="s">
        <v>101</v>
      </c>
      <c r="C18" s="14">
        <v>410895.48524955002</v>
      </c>
      <c r="D18" s="14">
        <v>444676.45596152003</v>
      </c>
      <c r="E18" s="14">
        <v>495313.10327557003</v>
      </c>
      <c r="F18" s="14">
        <v>491669.55481504981</v>
      </c>
      <c r="G18" s="14">
        <v>488534.56093012</v>
      </c>
      <c r="H18" s="14">
        <v>489355.78866953001</v>
      </c>
      <c r="I18" s="14">
        <v>496049.17026992998</v>
      </c>
      <c r="J18" s="14">
        <v>490544.04171952</v>
      </c>
      <c r="K18" s="14">
        <v>507439.59050937003</v>
      </c>
      <c r="L18" s="14">
        <v>506464.88343381003</v>
      </c>
      <c r="M18" s="14">
        <v>520037.70390149002</v>
      </c>
      <c r="N18" s="14">
        <v>528856.02111006004</v>
      </c>
      <c r="O18" s="14">
        <v>525428.00658084999</v>
      </c>
      <c r="P18" s="14">
        <v>524580.43009936996</v>
      </c>
      <c r="Q18" s="14">
        <v>530249.63393507001</v>
      </c>
      <c r="R18" s="14">
        <v>530731.16199284</v>
      </c>
      <c r="S18" s="14">
        <v>531219.28882427001</v>
      </c>
      <c r="T18" s="14">
        <v>537027.60936377</v>
      </c>
      <c r="U18" s="39">
        <v>47671.820694239985</v>
      </c>
      <c r="V18" s="15">
        <v>1.093394133401171</v>
      </c>
      <c r="W18" s="26">
        <v>9.7417506440152799</v>
      </c>
      <c r="X18" s="1"/>
    </row>
    <row r="19" spans="2:24" ht="15.6" customHeight="1">
      <c r="B19" s="48" t="s">
        <v>60</v>
      </c>
      <c r="C19" s="16">
        <v>198876.49731333001</v>
      </c>
      <c r="D19" s="16">
        <v>209601.25877750001</v>
      </c>
      <c r="E19" s="16">
        <v>252438.65892826999</v>
      </c>
      <c r="F19" s="16">
        <v>248278.83133478989</v>
      </c>
      <c r="G19" s="16">
        <v>253821.75401233998</v>
      </c>
      <c r="H19" s="16">
        <v>257274.86812013999</v>
      </c>
      <c r="I19" s="16">
        <v>266118.33009960997</v>
      </c>
      <c r="J19" s="16">
        <v>264537.68166245002</v>
      </c>
      <c r="K19" s="16">
        <v>280173.40766172</v>
      </c>
      <c r="L19" s="16">
        <v>272592.71089987003</v>
      </c>
      <c r="M19" s="16">
        <v>269339.87824562</v>
      </c>
      <c r="N19" s="16">
        <v>277767.35873919999</v>
      </c>
      <c r="O19" s="16">
        <v>276702.31547229999</v>
      </c>
      <c r="P19" s="16">
        <v>277122.04777665</v>
      </c>
      <c r="Q19" s="16">
        <v>289416.46528071002</v>
      </c>
      <c r="R19" s="16">
        <v>288838.52151604003</v>
      </c>
      <c r="S19" s="16">
        <v>293387.80633915</v>
      </c>
      <c r="T19" s="16">
        <v>296247.37942125002</v>
      </c>
      <c r="U19" s="40">
        <v>38972.511301110033</v>
      </c>
      <c r="V19" s="17">
        <v>0.97467345960329244</v>
      </c>
      <c r="W19" s="29">
        <v>15.148199894484438</v>
      </c>
      <c r="X19" s="11"/>
    </row>
    <row r="20" spans="2:24" ht="15.6" customHeight="1">
      <c r="B20" s="48" t="s">
        <v>61</v>
      </c>
      <c r="C20" s="16">
        <v>212018.98793622002</v>
      </c>
      <c r="D20" s="16">
        <v>235075.19718402001</v>
      </c>
      <c r="E20" s="16">
        <v>242874.44434729998</v>
      </c>
      <c r="F20" s="16">
        <v>243390.72348026</v>
      </c>
      <c r="G20" s="16">
        <v>234712.80691777999</v>
      </c>
      <c r="H20" s="16">
        <v>232080.92054938999</v>
      </c>
      <c r="I20" s="16">
        <v>229930.84017032001</v>
      </c>
      <c r="J20" s="16">
        <v>226006.36005707001</v>
      </c>
      <c r="K20" s="16">
        <v>227266.18284764999</v>
      </c>
      <c r="L20" s="16">
        <v>233872.17253394</v>
      </c>
      <c r="M20" s="16">
        <v>250697.82565586999</v>
      </c>
      <c r="N20" s="16">
        <v>251088.66237085999</v>
      </c>
      <c r="O20" s="16">
        <v>248725.69110855</v>
      </c>
      <c r="P20" s="16">
        <v>247458.38232271999</v>
      </c>
      <c r="Q20" s="16">
        <v>240833.16865435999</v>
      </c>
      <c r="R20" s="16">
        <v>241892.64047680001</v>
      </c>
      <c r="S20" s="16">
        <v>237831.48248512001</v>
      </c>
      <c r="T20" s="16">
        <v>240780.22994252</v>
      </c>
      <c r="U20" s="40">
        <v>8699.30939313001</v>
      </c>
      <c r="V20" s="17">
        <v>1.2398474022817796</v>
      </c>
      <c r="W20" s="29">
        <v>3.7483949014579521</v>
      </c>
      <c r="X20" s="11"/>
    </row>
    <row r="21" spans="2:24" ht="15.6" customHeight="1">
      <c r="B21" s="48" t="s">
        <v>98</v>
      </c>
      <c r="C21" s="16">
        <v>8833.8789891222605</v>
      </c>
      <c r="D21" s="16">
        <v>8645.3762210821005</v>
      </c>
      <c r="E21" s="16">
        <v>8653.3122406623552</v>
      </c>
      <c r="F21" s="16">
        <v>8689.7975524991416</v>
      </c>
      <c r="G21" s="16">
        <v>8709.7816390150201</v>
      </c>
      <c r="H21" s="16">
        <v>8743.4204891341924</v>
      </c>
      <c r="I21" s="16">
        <v>8765.9332127891357</v>
      </c>
      <c r="J21" s="16">
        <v>8647.3807211410294</v>
      </c>
      <c r="K21" s="16">
        <v>8677.868861351848</v>
      </c>
      <c r="L21" s="16">
        <v>8741.1811594532555</v>
      </c>
      <c r="M21" s="16">
        <v>8865.0218056275316</v>
      </c>
      <c r="N21" s="16">
        <v>8872.9358138976877</v>
      </c>
      <c r="O21" s="16">
        <v>8831.1969846423708</v>
      </c>
      <c r="P21" s="16">
        <v>8716.1063371473683</v>
      </c>
      <c r="Q21" s="16">
        <v>8698.0234172268792</v>
      </c>
      <c r="R21" s="16">
        <v>8715.1167371829579</v>
      </c>
      <c r="S21" s="16">
        <v>8810.9347558893933</v>
      </c>
      <c r="T21" s="16">
        <v>8836.3722151268139</v>
      </c>
      <c r="U21" s="40">
        <v>92.951725992621505</v>
      </c>
      <c r="V21" s="17">
        <v>0.28870329814232321</v>
      </c>
      <c r="W21" s="29">
        <v>1.0631048353231698</v>
      </c>
      <c r="X21" s="11"/>
    </row>
    <row r="22" spans="2:24" ht="15.6" customHeight="1">
      <c r="B22" s="3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40"/>
      <c r="V22" s="17"/>
      <c r="W22" s="29"/>
      <c r="X22" s="11"/>
    </row>
    <row r="23" spans="2:24" s="4" customFormat="1" ht="25.5" customHeight="1">
      <c r="B23" s="25" t="s">
        <v>63</v>
      </c>
      <c r="C23" s="14">
        <v>981627.42925634002</v>
      </c>
      <c r="D23" s="14">
        <v>998681.85735955997</v>
      </c>
      <c r="E23" s="14">
        <v>1016657.0963205708</v>
      </c>
      <c r="F23" s="14">
        <v>1047908.078008041</v>
      </c>
      <c r="G23" s="14">
        <v>1032915.1465075904</v>
      </c>
      <c r="H23" s="14">
        <v>1030337.23403743</v>
      </c>
      <c r="I23" s="14">
        <v>1032133.7123674201</v>
      </c>
      <c r="J23" s="14">
        <v>1036173.3284107101</v>
      </c>
      <c r="K23" s="14">
        <v>1024964.44866982</v>
      </c>
      <c r="L23" s="14">
        <v>1044252.2798024599</v>
      </c>
      <c r="M23" s="14">
        <v>1090149.7253684201</v>
      </c>
      <c r="N23" s="14">
        <v>1102276.56877016</v>
      </c>
      <c r="O23" s="14">
        <v>1107530.4917714999</v>
      </c>
      <c r="P23" s="14">
        <v>1119394.3458808099</v>
      </c>
      <c r="Q23" s="14">
        <v>1073130.5594651802</v>
      </c>
      <c r="R23" s="14">
        <v>1059924.2512532892</v>
      </c>
      <c r="S23" s="14">
        <v>1036544.8012474241</v>
      </c>
      <c r="T23" s="14">
        <v>1054354.5886325599</v>
      </c>
      <c r="U23" s="39">
        <v>24017.354595129844</v>
      </c>
      <c r="V23" s="15">
        <v>1.7181879030894409</v>
      </c>
      <c r="W23" s="26">
        <v>2.3310187967308993</v>
      </c>
      <c r="X23" s="1"/>
    </row>
    <row r="24" spans="2:24" ht="15.6" customHeight="1">
      <c r="B24" s="28" t="s">
        <v>60</v>
      </c>
      <c r="C24" s="16">
        <v>433825.70732552995</v>
      </c>
      <c r="D24" s="16">
        <v>504998.5557267901</v>
      </c>
      <c r="E24" s="16">
        <v>570626.55437231029</v>
      </c>
      <c r="F24" s="16">
        <v>577033.72125535982</v>
      </c>
      <c r="G24" s="16">
        <v>581818.75718166004</v>
      </c>
      <c r="H24" s="16">
        <v>584127.31902935996</v>
      </c>
      <c r="I24" s="16">
        <v>589003.61169437994</v>
      </c>
      <c r="J24" s="16">
        <v>594879.55030137999</v>
      </c>
      <c r="K24" s="16">
        <v>585719.45446221007</v>
      </c>
      <c r="L24" s="16">
        <v>594819.68321834004</v>
      </c>
      <c r="M24" s="16">
        <v>608629.66939882003</v>
      </c>
      <c r="N24" s="16">
        <v>616669.45518210996</v>
      </c>
      <c r="O24" s="16">
        <v>619490.59354932001</v>
      </c>
      <c r="P24" s="16">
        <v>622998.87163672002</v>
      </c>
      <c r="Q24" s="16">
        <v>613993.92640989996</v>
      </c>
      <c r="R24" s="16">
        <v>601333.91137709003</v>
      </c>
      <c r="S24" s="16">
        <v>603064.92460244941</v>
      </c>
      <c r="T24" s="16">
        <v>610230.40872483002</v>
      </c>
      <c r="U24" s="40">
        <v>26103.089695470058</v>
      </c>
      <c r="V24" s="17">
        <v>1.1881778942962384</v>
      </c>
      <c r="W24" s="29">
        <v>4.4687329020743904</v>
      </c>
      <c r="X24" s="11"/>
    </row>
    <row r="25" spans="2:24" ht="15.6" customHeight="1">
      <c r="B25" s="28" t="s">
        <v>61</v>
      </c>
      <c r="C25" s="16">
        <v>547801.72193081002</v>
      </c>
      <c r="D25" s="16">
        <v>493683.30163276999</v>
      </c>
      <c r="E25" s="16">
        <v>446030.5419482601</v>
      </c>
      <c r="F25" s="16">
        <v>470874.35675268003</v>
      </c>
      <c r="G25" s="16">
        <v>451096.38932592998</v>
      </c>
      <c r="H25" s="16">
        <v>446209.91500807006</v>
      </c>
      <c r="I25" s="16">
        <v>443130.10067304003</v>
      </c>
      <c r="J25" s="16">
        <v>441293.77810932999</v>
      </c>
      <c r="K25" s="16">
        <v>439244.99420761003</v>
      </c>
      <c r="L25" s="16">
        <v>449432.59658411995</v>
      </c>
      <c r="M25" s="16">
        <v>481520.05596959998</v>
      </c>
      <c r="N25" s="16">
        <v>485607.11358804995</v>
      </c>
      <c r="O25" s="16">
        <v>488039.89822217997</v>
      </c>
      <c r="P25" s="16">
        <v>496395.47424409003</v>
      </c>
      <c r="Q25" s="16">
        <v>459136.63305528002</v>
      </c>
      <c r="R25" s="16">
        <v>458590.33987620019</v>
      </c>
      <c r="S25" s="16">
        <v>433479.87664497003</v>
      </c>
      <c r="T25" s="16">
        <v>444124.17990773002</v>
      </c>
      <c r="U25" s="40">
        <v>-2085.7351003400399</v>
      </c>
      <c r="V25" s="17">
        <v>2.4555472667253442</v>
      </c>
      <c r="W25" s="29">
        <v>-0.46743360696104297</v>
      </c>
      <c r="X25" s="11"/>
    </row>
    <row r="26" spans="2:24" ht="15.6" customHeight="1">
      <c r="B26" s="28" t="s">
        <v>98</v>
      </c>
      <c r="C26" s="16">
        <v>22824.437417960511</v>
      </c>
      <c r="D26" s="16">
        <v>18156.223743758655</v>
      </c>
      <c r="E26" s="16">
        <v>15891.509535811938</v>
      </c>
      <c r="F26" s="16">
        <v>16811.663050814295</v>
      </c>
      <c r="G26" s="16">
        <v>16739.397823116102</v>
      </c>
      <c r="H26" s="16">
        <v>16810.519813954783</v>
      </c>
      <c r="I26" s="16">
        <v>16893.988053968795</v>
      </c>
      <c r="J26" s="16">
        <v>16884.636822691631</v>
      </c>
      <c r="K26" s="16">
        <v>16772.008971938019</v>
      </c>
      <c r="L26" s="16">
        <v>16797.944377649899</v>
      </c>
      <c r="M26" s="16">
        <v>17027.21507396346</v>
      </c>
      <c r="N26" s="16">
        <v>17160.315838055707</v>
      </c>
      <c r="O26" s="16">
        <v>17328.231990654738</v>
      </c>
      <c r="P26" s="16">
        <v>17484.296543843295</v>
      </c>
      <c r="Q26" s="16">
        <v>16582.35536382057</v>
      </c>
      <c r="R26" s="16">
        <v>16522.48840100125</v>
      </c>
      <c r="S26" s="16">
        <v>16059.114088685768</v>
      </c>
      <c r="T26" s="16">
        <v>16298.873725386455</v>
      </c>
      <c r="U26" s="40">
        <v>-511.6460885683282</v>
      </c>
      <c r="V26" s="17">
        <v>1.4929817135405088</v>
      </c>
      <c r="W26" s="29">
        <v>-3.0436065882007979</v>
      </c>
      <c r="X26" s="11"/>
    </row>
    <row r="27" spans="2:24" ht="15.6" customHeight="1">
      <c r="B27" s="25" t="s">
        <v>59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40"/>
      <c r="V27" s="17"/>
      <c r="W27" s="29"/>
      <c r="X27" s="11"/>
    </row>
    <row r="28" spans="2:24" s="4" customFormat="1" ht="15.6" customHeight="1">
      <c r="B28" s="49" t="s">
        <v>102</v>
      </c>
      <c r="C28" s="14">
        <v>787795.15709314006</v>
      </c>
      <c r="D28" s="14">
        <v>822114.34799005999</v>
      </c>
      <c r="E28" s="14">
        <v>829932.0209609106</v>
      </c>
      <c r="F28" s="14">
        <v>857152.04576669121</v>
      </c>
      <c r="G28" s="14">
        <v>844088.8304601803</v>
      </c>
      <c r="H28" s="14">
        <v>839344.90904775006</v>
      </c>
      <c r="I28" s="14">
        <v>839813.55544426001</v>
      </c>
      <c r="J28" s="14">
        <v>840722.69866111001</v>
      </c>
      <c r="K28" s="14">
        <v>829718.55033503997</v>
      </c>
      <c r="L28" s="14">
        <v>844938.25603562989</v>
      </c>
      <c r="M28" s="14">
        <v>874717.47592034005</v>
      </c>
      <c r="N28" s="14">
        <v>885251.60095852998</v>
      </c>
      <c r="O28" s="14">
        <v>890169.02144402999</v>
      </c>
      <c r="P28" s="14">
        <v>899823.02813543996</v>
      </c>
      <c r="Q28" s="14">
        <v>859740.40512497001</v>
      </c>
      <c r="R28" s="14">
        <v>845506.2703077296</v>
      </c>
      <c r="S28" s="14">
        <v>822855.06195437524</v>
      </c>
      <c r="T28" s="14">
        <v>836013.71013611997</v>
      </c>
      <c r="U28" s="39">
        <v>-3331.1989116300829</v>
      </c>
      <c r="V28" s="15">
        <v>1.599145316125461</v>
      </c>
      <c r="W28" s="26">
        <v>-0.39688081451633161</v>
      </c>
      <c r="X28" s="1"/>
    </row>
    <row r="29" spans="2:24" ht="15.6" customHeight="1">
      <c r="B29" s="48" t="s">
        <v>60</v>
      </c>
      <c r="C29" s="16">
        <v>338621.02937339002</v>
      </c>
      <c r="D29" s="16">
        <v>417431.67211027001</v>
      </c>
      <c r="E29" s="16">
        <v>455094.58583995036</v>
      </c>
      <c r="F29" s="16">
        <v>458159.85977674043</v>
      </c>
      <c r="G29" s="16">
        <v>461623.67177844018</v>
      </c>
      <c r="H29" s="16">
        <v>460507.55479274999</v>
      </c>
      <c r="I29" s="16">
        <v>463203.27020135999</v>
      </c>
      <c r="J29" s="16">
        <v>465062.21406463999</v>
      </c>
      <c r="K29" s="16">
        <v>455169.81829082</v>
      </c>
      <c r="L29" s="16">
        <v>460357.03060280002</v>
      </c>
      <c r="M29" s="16">
        <v>468325.92877739004</v>
      </c>
      <c r="N29" s="16">
        <v>473265.88334006001</v>
      </c>
      <c r="O29" s="16">
        <v>474016.05411701003</v>
      </c>
      <c r="P29" s="16">
        <v>474762.90051655</v>
      </c>
      <c r="Q29" s="16">
        <v>464023.41328641999</v>
      </c>
      <c r="R29" s="16">
        <v>450206.24859961995</v>
      </c>
      <c r="S29" s="16">
        <v>450484.2385708291</v>
      </c>
      <c r="T29" s="16">
        <v>453347.35854402999</v>
      </c>
      <c r="U29" s="40">
        <v>-7160.1962487199926</v>
      </c>
      <c r="V29" s="17">
        <v>0.63556496055983125</v>
      </c>
      <c r="W29" s="29">
        <v>-1.5548488128370508</v>
      </c>
      <c r="X29" s="11"/>
    </row>
    <row r="30" spans="2:24" ht="15.6" customHeight="1">
      <c r="B30" s="48" t="s">
        <v>61</v>
      </c>
      <c r="C30" s="16">
        <v>449174.12771974999</v>
      </c>
      <c r="D30" s="16">
        <v>404682.67587978998</v>
      </c>
      <c r="E30" s="16">
        <v>374837.43512095988</v>
      </c>
      <c r="F30" s="16">
        <v>398992.18598995003</v>
      </c>
      <c r="G30" s="16">
        <v>382465.1586817397</v>
      </c>
      <c r="H30" s="16">
        <v>378837.35425500001</v>
      </c>
      <c r="I30" s="16">
        <v>376610.28524290002</v>
      </c>
      <c r="J30" s="16">
        <v>375660.48459647002</v>
      </c>
      <c r="K30" s="16">
        <v>374548.73204422003</v>
      </c>
      <c r="L30" s="16">
        <v>384581.22543282999</v>
      </c>
      <c r="M30" s="16">
        <v>406391.54714295</v>
      </c>
      <c r="N30" s="16">
        <v>411985.71761846996</v>
      </c>
      <c r="O30" s="16">
        <v>416152.96732702001</v>
      </c>
      <c r="P30" s="16">
        <v>425060.12761889002</v>
      </c>
      <c r="Q30" s="16">
        <v>395716.99183855002</v>
      </c>
      <c r="R30" s="16">
        <v>395300.02170810982</v>
      </c>
      <c r="S30" s="16">
        <v>372370.82338353927</v>
      </c>
      <c r="T30" s="16">
        <v>382666.35159209004</v>
      </c>
      <c r="U30" s="40">
        <v>3828.9973370900261</v>
      </c>
      <c r="V30" s="17">
        <v>2.7648589959333281</v>
      </c>
      <c r="W30" s="29">
        <v>1.0107232811346956</v>
      </c>
      <c r="X30" s="11"/>
    </row>
    <row r="31" spans="2:24" ht="15.6" customHeight="1">
      <c r="B31" s="48" t="s">
        <v>98</v>
      </c>
      <c r="C31" s="16">
        <v>18715.068532043297</v>
      </c>
      <c r="D31" s="16">
        <v>14883.04178852282</v>
      </c>
      <c r="E31" s="16">
        <v>13354.988312201742</v>
      </c>
      <c r="F31" s="16">
        <v>14245.248428964678</v>
      </c>
      <c r="G31" s="16">
        <v>14192.612922975693</v>
      </c>
      <c r="H31" s="16">
        <v>14272.324831362626</v>
      </c>
      <c r="I31" s="16">
        <v>14357.972185215682</v>
      </c>
      <c r="J31" s="16">
        <v>14373.39741843425</v>
      </c>
      <c r="K31" s="16">
        <v>14301.664850173565</v>
      </c>
      <c r="L31" s="16">
        <v>14374.066506544479</v>
      </c>
      <c r="M31" s="16">
        <v>14370.567106514532</v>
      </c>
      <c r="N31" s="16">
        <v>14558.693308390104</v>
      </c>
      <c r="O31" s="16">
        <v>14775.831213207635</v>
      </c>
      <c r="P31" s="16">
        <v>14971.686298247976</v>
      </c>
      <c r="Q31" s="16">
        <v>14291.86719104347</v>
      </c>
      <c r="R31" s="16">
        <v>14242.210216096069</v>
      </c>
      <c r="S31" s="16">
        <v>13795.2090932051</v>
      </c>
      <c r="T31" s="16">
        <v>14043.438357374731</v>
      </c>
      <c r="U31" s="40">
        <v>-228.88647398789544</v>
      </c>
      <c r="V31" s="17">
        <v>1.7993874720746206</v>
      </c>
      <c r="W31" s="29">
        <v>-1.6037084125561041</v>
      </c>
      <c r="X31" s="11"/>
    </row>
    <row r="32" spans="2:24" s="4" customFormat="1" ht="15.6" customHeight="1">
      <c r="B32" s="49" t="s">
        <v>103</v>
      </c>
      <c r="C32" s="14">
        <v>174868.68097669</v>
      </c>
      <c r="D32" s="14">
        <v>163333.08824734</v>
      </c>
      <c r="E32" s="14">
        <v>174181.85180861023</v>
      </c>
      <c r="F32" s="14">
        <v>179063.3345296898</v>
      </c>
      <c r="G32" s="14">
        <v>177367.35803373012</v>
      </c>
      <c r="H32" s="14">
        <v>179134.84700561999</v>
      </c>
      <c r="I32" s="14">
        <v>180233.42504248</v>
      </c>
      <c r="J32" s="14">
        <v>183308.92567811001</v>
      </c>
      <c r="K32" s="14">
        <v>183478.49226244001</v>
      </c>
      <c r="L32" s="14">
        <v>187294.77887077001</v>
      </c>
      <c r="M32" s="14">
        <v>202682.56071881999</v>
      </c>
      <c r="N32" s="14">
        <v>203687.51518242</v>
      </c>
      <c r="O32" s="14">
        <v>205346.00540349001</v>
      </c>
      <c r="P32" s="14">
        <v>208518.67793184001</v>
      </c>
      <c r="Q32" s="14">
        <v>201101.79745576999</v>
      </c>
      <c r="R32" s="14">
        <v>202882.69153734972</v>
      </c>
      <c r="S32" s="14">
        <v>202530.80513679891</v>
      </c>
      <c r="T32" s="14">
        <v>206571.48862888999</v>
      </c>
      <c r="U32" s="39">
        <v>27436.641623269999</v>
      </c>
      <c r="V32" s="15">
        <v>1.9950957531432278</v>
      </c>
      <c r="W32" s="26">
        <v>15.316194521554616</v>
      </c>
      <c r="X32" s="1"/>
    </row>
    <row r="33" spans="2:24" ht="15.6" customHeight="1">
      <c r="B33" s="48" t="s">
        <v>60</v>
      </c>
      <c r="C33" s="16">
        <v>80051.165590529999</v>
      </c>
      <c r="D33" s="16">
        <v>76709.869338010001</v>
      </c>
      <c r="E33" s="16">
        <v>106285.54500485997</v>
      </c>
      <c r="F33" s="16">
        <v>110429.03107259002</v>
      </c>
      <c r="G33" s="16">
        <v>111759.45277954022</v>
      </c>
      <c r="H33" s="16">
        <v>114662.89599849</v>
      </c>
      <c r="I33" s="16">
        <v>116574.91630779</v>
      </c>
      <c r="J33" s="16">
        <v>120601.81160725</v>
      </c>
      <c r="K33" s="16">
        <v>121687.37361184</v>
      </c>
      <c r="L33" s="16">
        <v>125430.01392981999</v>
      </c>
      <c r="M33" s="16">
        <v>130438.85134595</v>
      </c>
      <c r="N33" s="16">
        <v>132988.55289331</v>
      </c>
      <c r="O33" s="16">
        <v>135860.70080990001</v>
      </c>
      <c r="P33" s="16">
        <v>139147.57225175001</v>
      </c>
      <c r="Q33" s="16">
        <v>140012.35520734999</v>
      </c>
      <c r="R33" s="16">
        <v>141830.87056913</v>
      </c>
      <c r="S33" s="16">
        <v>143711.25490355998</v>
      </c>
      <c r="T33" s="16">
        <v>147546.44662614999</v>
      </c>
      <c r="U33" s="40">
        <v>32883.550627659992</v>
      </c>
      <c r="V33" s="17">
        <v>2.6686787511275289</v>
      </c>
      <c r="W33" s="29">
        <v>28.678458137053365</v>
      </c>
      <c r="X33" s="11"/>
    </row>
    <row r="34" spans="2:24" s="5" customFormat="1" ht="15.6" customHeight="1">
      <c r="B34" s="48" t="s">
        <v>61</v>
      </c>
      <c r="C34" s="16">
        <v>94817.515386160012</v>
      </c>
      <c r="D34" s="16">
        <v>86623.218909329997</v>
      </c>
      <c r="E34" s="16">
        <v>67896.30680375002</v>
      </c>
      <c r="F34" s="16">
        <v>68634.303457099973</v>
      </c>
      <c r="G34" s="16">
        <v>65607.905254190104</v>
      </c>
      <c r="H34" s="16">
        <v>64471.951007130003</v>
      </c>
      <c r="I34" s="16">
        <v>63658.508734690004</v>
      </c>
      <c r="J34" s="16">
        <v>62707.11407086</v>
      </c>
      <c r="K34" s="16">
        <v>61791.118650600001</v>
      </c>
      <c r="L34" s="16">
        <v>61864.764940950001</v>
      </c>
      <c r="M34" s="16">
        <v>72243.709372869998</v>
      </c>
      <c r="N34" s="16">
        <v>70698.962289110001</v>
      </c>
      <c r="O34" s="16">
        <v>69485.304593590001</v>
      </c>
      <c r="P34" s="16">
        <v>69371.105680089997</v>
      </c>
      <c r="Q34" s="16">
        <v>61089.442248419997</v>
      </c>
      <c r="R34" s="16">
        <v>61051.820968219989</v>
      </c>
      <c r="S34" s="16">
        <v>58819.550233239992</v>
      </c>
      <c r="T34" s="16">
        <v>59025.042002740003</v>
      </c>
      <c r="U34" s="40">
        <v>-5446.9090043899996</v>
      </c>
      <c r="V34" s="17">
        <v>0.34935964094449101</v>
      </c>
      <c r="W34" s="29">
        <v>-8.4484941424955764</v>
      </c>
      <c r="X34" s="11"/>
    </row>
    <row r="35" spans="2:24" s="5" customFormat="1" ht="15.6" customHeight="1">
      <c r="B35" s="48" t="s">
        <v>98</v>
      </c>
      <c r="C35" s="16">
        <v>3950.6200134421269</v>
      </c>
      <c r="D35" s="16">
        <v>3185.7479050249167</v>
      </c>
      <c r="E35" s="16">
        <v>2419.0603681650309</v>
      </c>
      <c r="F35" s="16">
        <v>2450.4557678730212</v>
      </c>
      <c r="G35" s="16">
        <v>2434.594584169216</v>
      </c>
      <c r="H35" s="16">
        <v>2428.9173624258874</v>
      </c>
      <c r="I35" s="16">
        <v>2426.9307918010977</v>
      </c>
      <c r="J35" s="16">
        <v>2399.2788926728404</v>
      </c>
      <c r="K35" s="16">
        <v>2359.4149280255924</v>
      </c>
      <c r="L35" s="16">
        <v>2312.2507987022641</v>
      </c>
      <c r="M35" s="16">
        <v>2554.6374693693515</v>
      </c>
      <c r="N35" s="16">
        <v>2498.3499795538678</v>
      </c>
      <c r="O35" s="16">
        <v>2467.1291882592932</v>
      </c>
      <c r="P35" s="16">
        <v>2443.4247413959497</v>
      </c>
      <c r="Q35" s="16">
        <v>2206.3298099303011</v>
      </c>
      <c r="R35" s="16">
        <v>2199.6276765876341</v>
      </c>
      <c r="S35" s="16">
        <v>2179.0858554996439</v>
      </c>
      <c r="T35" s="16">
        <v>2166.1547597749845</v>
      </c>
      <c r="U35" s="40">
        <v>-262.76260265090286</v>
      </c>
      <c r="V35" s="17">
        <v>-0.59341836816678706</v>
      </c>
      <c r="W35" s="29">
        <v>-10.818095613943324</v>
      </c>
      <c r="X35" s="11"/>
    </row>
    <row r="36" spans="2:24" s="5" customFormat="1" ht="15.6" customHeight="1">
      <c r="B36" s="4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40"/>
      <c r="V36" s="17"/>
      <c r="W36" s="29"/>
      <c r="X36" s="11"/>
    </row>
    <row r="37" spans="2:24" s="4" customFormat="1" ht="25.5" customHeight="1">
      <c r="B37" s="25" t="s">
        <v>77</v>
      </c>
      <c r="C37" s="14">
        <v>89265</v>
      </c>
      <c r="D37" s="14">
        <v>68042</v>
      </c>
      <c r="E37" s="14">
        <v>67020</v>
      </c>
      <c r="F37" s="14">
        <v>52127</v>
      </c>
      <c r="G37" s="14">
        <v>50197.9</v>
      </c>
      <c r="H37" s="14">
        <v>59454</v>
      </c>
      <c r="I37" s="14">
        <v>60514</v>
      </c>
      <c r="J37" s="14">
        <v>69347</v>
      </c>
      <c r="K37" s="14">
        <v>63279</v>
      </c>
      <c r="L37" s="14">
        <v>68395</v>
      </c>
      <c r="M37" s="14">
        <v>23466</v>
      </c>
      <c r="N37" s="14">
        <v>28529</v>
      </c>
      <c r="O37" s="14">
        <v>33751</v>
      </c>
      <c r="P37" s="14">
        <v>21735</v>
      </c>
      <c r="Q37" s="14">
        <v>61944</v>
      </c>
      <c r="R37" s="14">
        <v>65867</v>
      </c>
      <c r="S37" s="14">
        <v>67313</v>
      </c>
      <c r="T37" s="14">
        <v>57834</v>
      </c>
      <c r="U37" s="39">
        <v>-1620</v>
      </c>
      <c r="V37" s="15">
        <v>-14.081975249951718</v>
      </c>
      <c r="W37" s="26">
        <v>-2.7247956403269713</v>
      </c>
      <c r="X37" s="1"/>
    </row>
    <row r="38" spans="2:24" s="4" customFormat="1" ht="25.5" customHeight="1">
      <c r="B38" s="25" t="s">
        <v>62</v>
      </c>
      <c r="C38" s="14">
        <v>109090.99209227</v>
      </c>
      <c r="D38" s="14">
        <v>76960.633605829993</v>
      </c>
      <c r="E38" s="14">
        <v>68156.988246630004</v>
      </c>
      <c r="F38" s="14">
        <v>66411.511149009995</v>
      </c>
      <c r="G38" s="14">
        <v>62822.488724029994</v>
      </c>
      <c r="H38" s="14">
        <v>59956.529388399998</v>
      </c>
      <c r="I38" s="14">
        <v>56036.64579178</v>
      </c>
      <c r="J38" s="14">
        <v>55157.723232109995</v>
      </c>
      <c r="K38" s="14">
        <v>54732.755521949999</v>
      </c>
      <c r="L38" s="14">
        <v>54275.965564099999</v>
      </c>
      <c r="M38" s="14">
        <v>56003.648891999997</v>
      </c>
      <c r="N38" s="14">
        <v>57615.90591383</v>
      </c>
      <c r="O38" s="14">
        <v>57340.076953169999</v>
      </c>
      <c r="P38" s="14">
        <v>59016.844191060001</v>
      </c>
      <c r="Q38" s="14">
        <v>56262.015129719999</v>
      </c>
      <c r="R38" s="14">
        <v>56756.648571520003</v>
      </c>
      <c r="S38" s="14">
        <v>53504.921367319999</v>
      </c>
      <c r="T38" s="14">
        <v>48940.201496790003</v>
      </c>
      <c r="U38" s="41">
        <v>-11027.057399759964</v>
      </c>
      <c r="V38" s="15">
        <v>-8.5314018858049572</v>
      </c>
      <c r="W38" s="26">
        <v>-18.388463309258196</v>
      </c>
      <c r="X38" s="1"/>
    </row>
    <row r="39" spans="2:24" s="4" customFormat="1" ht="15" customHeight="1"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41"/>
      <c r="V39" s="15"/>
      <c r="W39" s="26"/>
      <c r="X39" s="1"/>
    </row>
    <row r="40" spans="2:24" s="4" customFormat="1" ht="15.6" customHeight="1">
      <c r="B40" s="25" t="s">
        <v>106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42"/>
      <c r="V40" s="15"/>
      <c r="W40" s="32"/>
      <c r="X40" s="1"/>
    </row>
    <row r="41" spans="2:24" ht="15.6" customHeight="1">
      <c r="B41" s="28" t="s">
        <v>104</v>
      </c>
      <c r="C41" s="17">
        <v>45.319425464634286</v>
      </c>
      <c r="D41" s="17">
        <v>46.259361094595661</v>
      </c>
      <c r="E41" s="17">
        <v>45.377454500223777</v>
      </c>
      <c r="F41" s="17">
        <v>45.328213005447722</v>
      </c>
      <c r="G41" s="17">
        <v>43.7487651503262</v>
      </c>
      <c r="H41" s="17">
        <v>43.102667146910662</v>
      </c>
      <c r="I41" s="17">
        <v>42.17545726499506</v>
      </c>
      <c r="J41" s="17">
        <v>41.713099754203384</v>
      </c>
      <c r="K41" s="17">
        <v>41.921925757595737</v>
      </c>
      <c r="L41" s="17">
        <v>42.030318265473696</v>
      </c>
      <c r="M41" s="17">
        <v>44.757841876620354</v>
      </c>
      <c r="N41" s="17">
        <v>44.611724320391069</v>
      </c>
      <c r="O41" s="17">
        <v>44.226926213695002</v>
      </c>
      <c r="P41" s="17">
        <v>44.172221789681856</v>
      </c>
      <c r="Q41" s="17">
        <v>42.046898720979357</v>
      </c>
      <c r="R41" s="17">
        <v>41.65789252854951</v>
      </c>
      <c r="S41" s="17">
        <v>40.942837281919552</v>
      </c>
      <c r="T41" s="17">
        <v>41.246022204470528</v>
      </c>
      <c r="U41" s="43">
        <v>-1.8566449424401341</v>
      </c>
      <c r="V41" s="17">
        <v>0.74050784625241395</v>
      </c>
      <c r="W41" s="29">
        <v>-4.3074943276989464</v>
      </c>
      <c r="X41" s="11"/>
    </row>
    <row r="42" spans="2:24" ht="15.6" customHeight="1">
      <c r="B42" s="28" t="s">
        <v>105</v>
      </c>
      <c r="C42" s="17">
        <v>55.805461991400641</v>
      </c>
      <c r="D42" s="17">
        <v>49.433490555043392</v>
      </c>
      <c r="E42" s="17">
        <v>43.87226957471789</v>
      </c>
      <c r="F42" s="17">
        <v>44.934700536688375</v>
      </c>
      <c r="G42" s="17">
        <v>43.672163279930672</v>
      </c>
      <c r="H42" s="17">
        <v>43.307171697520168</v>
      </c>
      <c r="I42" s="17">
        <v>42.933400523913328</v>
      </c>
      <c r="J42" s="17">
        <v>42.588799191172917</v>
      </c>
      <c r="K42" s="17">
        <v>42.854656547127476</v>
      </c>
      <c r="L42" s="17">
        <v>43.038699103356386</v>
      </c>
      <c r="M42" s="17">
        <v>44.170084600706431</v>
      </c>
      <c r="N42" s="17">
        <v>44.054924811642785</v>
      </c>
      <c r="O42" s="17">
        <v>44.065594748687957</v>
      </c>
      <c r="P42" s="17">
        <v>44.345004606352092</v>
      </c>
      <c r="Q42" s="17">
        <v>42.784787834585714</v>
      </c>
      <c r="R42" s="17">
        <v>43.266331469814752</v>
      </c>
      <c r="S42" s="17">
        <v>41.819695214649776</v>
      </c>
      <c r="T42" s="17">
        <v>42.122847920046965</v>
      </c>
      <c r="U42" s="43">
        <v>-1.1843237774732032</v>
      </c>
      <c r="V42" s="17">
        <v>0.72490414825163718</v>
      </c>
      <c r="W42" s="29">
        <v>-2.7347058952386427</v>
      </c>
      <c r="X42" s="11"/>
    </row>
    <row r="43" spans="2:24" ht="15.6" customHeight="1">
      <c r="B43" s="3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43"/>
      <c r="V43" s="17"/>
      <c r="W43" s="29"/>
      <c r="X43" s="11"/>
    </row>
    <row r="44" spans="2:24" s="4" customFormat="1" ht="25.5" customHeight="1">
      <c r="B44" s="25" t="s">
        <v>78</v>
      </c>
      <c r="C44" s="14">
        <v>13300.0342</v>
      </c>
      <c r="D44" s="14">
        <v>15539.3268338823</v>
      </c>
      <c r="E44" s="14">
        <v>18808.448392260299</v>
      </c>
      <c r="F44" s="14">
        <v>18580.336945028299</v>
      </c>
      <c r="G44" s="14">
        <v>18410.276575192369</v>
      </c>
      <c r="H44" s="14">
        <v>18191.904232451081</v>
      </c>
      <c r="I44" s="14">
        <v>18421.480932148461</v>
      </c>
      <c r="J44" s="14">
        <v>18170.377257430999</v>
      </c>
      <c r="K44" s="14">
        <v>17978.573404846902</v>
      </c>
      <c r="L44" s="14">
        <v>17747.438263879998</v>
      </c>
      <c r="M44" s="14">
        <v>17229.826788222606</v>
      </c>
      <c r="N44" s="14">
        <v>16637.689278951097</v>
      </c>
      <c r="O44" s="14">
        <v>16737.117405219553</v>
      </c>
      <c r="P44" s="14">
        <v>17711.8153202828</v>
      </c>
      <c r="Q44" s="14">
        <v>20820.432376200712</v>
      </c>
      <c r="R44" s="14">
        <v>20819.708963320998</v>
      </c>
      <c r="S44" s="14">
        <v>20220.455551266201</v>
      </c>
      <c r="T44" s="14">
        <v>20632.870777747601</v>
      </c>
      <c r="U44" s="39">
        <v>2440.9665452965201</v>
      </c>
      <c r="V44" s="15">
        <v>2.0395941398836381</v>
      </c>
      <c r="W44" s="26">
        <v>13.417872665261044</v>
      </c>
      <c r="X44" s="1"/>
    </row>
    <row r="45" spans="2:24" s="4" customFormat="1" ht="15.6" customHeight="1">
      <c r="B45" s="25" t="s">
        <v>75</v>
      </c>
      <c r="C45" s="14">
        <v>91.390999999999991</v>
      </c>
      <c r="D45" s="14">
        <v>-119.4</v>
      </c>
      <c r="E45" s="14">
        <v>-182.50000000000003</v>
      </c>
      <c r="F45" s="14">
        <v>-15.900000000000006</v>
      </c>
      <c r="G45" s="14">
        <v>396.9</v>
      </c>
      <c r="H45" s="14">
        <v>376</v>
      </c>
      <c r="I45" s="14">
        <v>302.69200000000001</v>
      </c>
      <c r="J45" s="14">
        <v>181.2</v>
      </c>
      <c r="K45" s="14">
        <v>24</v>
      </c>
      <c r="L45" s="14">
        <v>-64.299999999999983</v>
      </c>
      <c r="M45" s="14">
        <v>-651.28</v>
      </c>
      <c r="N45" s="14">
        <v>52.899999999999991</v>
      </c>
      <c r="O45" s="14">
        <v>198.45</v>
      </c>
      <c r="P45" s="14">
        <v>232.8</v>
      </c>
      <c r="Q45" s="14">
        <v>338.5</v>
      </c>
      <c r="R45" s="14">
        <v>136.07499999999999</v>
      </c>
      <c r="S45" s="14">
        <v>326.5</v>
      </c>
      <c r="T45" s="14">
        <v>162.19999999999999</v>
      </c>
      <c r="U45" s="39">
        <v>-213.8</v>
      </c>
      <c r="V45" s="15">
        <v>-50.321592649310873</v>
      </c>
      <c r="W45" s="26">
        <v>-56.861702127659576</v>
      </c>
      <c r="X45" s="1"/>
    </row>
    <row r="46" spans="2:24" ht="15.6" customHeight="1">
      <c r="B46" s="28" t="s">
        <v>107</v>
      </c>
      <c r="C46" s="16">
        <v>119.991</v>
      </c>
      <c r="D46" s="16">
        <v>115</v>
      </c>
      <c r="E46" s="16">
        <v>50</v>
      </c>
      <c r="F46" s="16">
        <v>250.9</v>
      </c>
      <c r="G46" s="16">
        <v>426.9</v>
      </c>
      <c r="H46" s="16">
        <v>510</v>
      </c>
      <c r="I46" s="16">
        <v>326.69200000000001</v>
      </c>
      <c r="J46" s="16">
        <v>181.2</v>
      </c>
      <c r="K46" s="16">
        <v>90</v>
      </c>
      <c r="L46" s="16">
        <v>99</v>
      </c>
      <c r="M46" s="16">
        <v>16.739999999999998</v>
      </c>
      <c r="N46" s="16">
        <v>127.1</v>
      </c>
      <c r="O46" s="16">
        <v>268.45</v>
      </c>
      <c r="P46" s="16">
        <v>357.8</v>
      </c>
      <c r="Q46" s="16">
        <v>519</v>
      </c>
      <c r="R46" s="16">
        <v>190.4</v>
      </c>
      <c r="S46" s="16">
        <v>329.5</v>
      </c>
      <c r="T46" s="16">
        <v>271.7</v>
      </c>
      <c r="U46" s="40">
        <v>-238.3</v>
      </c>
      <c r="V46" s="17">
        <v>-17.541729893778456</v>
      </c>
      <c r="W46" s="29">
        <v>-46.725490196078432</v>
      </c>
      <c r="X46" s="11"/>
    </row>
    <row r="47" spans="2:24" ht="15.6" customHeight="1">
      <c r="B47" s="28" t="s">
        <v>108</v>
      </c>
      <c r="C47" s="16">
        <v>28.6</v>
      </c>
      <c r="D47" s="16">
        <v>234.4</v>
      </c>
      <c r="E47" s="16">
        <v>232.50000000000003</v>
      </c>
      <c r="F47" s="16">
        <v>266.8</v>
      </c>
      <c r="G47" s="16">
        <v>30</v>
      </c>
      <c r="H47" s="16">
        <v>134</v>
      </c>
      <c r="I47" s="16">
        <v>24</v>
      </c>
      <c r="J47" s="16">
        <v>0</v>
      </c>
      <c r="K47" s="16">
        <v>66</v>
      </c>
      <c r="L47" s="16">
        <v>163.29999999999998</v>
      </c>
      <c r="M47" s="16">
        <v>668.02</v>
      </c>
      <c r="N47" s="16">
        <v>74.2</v>
      </c>
      <c r="O47" s="16">
        <v>70</v>
      </c>
      <c r="P47" s="16">
        <v>125</v>
      </c>
      <c r="Q47" s="16">
        <v>180.5</v>
      </c>
      <c r="R47" s="16">
        <v>54.325000000000003</v>
      </c>
      <c r="S47" s="16">
        <v>3</v>
      </c>
      <c r="T47" s="16">
        <v>109.5</v>
      </c>
      <c r="U47" s="40">
        <v>-24.5</v>
      </c>
      <c r="V47" s="17">
        <v>3550</v>
      </c>
      <c r="W47" s="29">
        <v>-18.28358208955224</v>
      </c>
      <c r="X47" s="11"/>
    </row>
    <row r="48" spans="2:24" s="4" customFormat="1" ht="15.6" customHeight="1">
      <c r="B48" s="25" t="s">
        <v>76</v>
      </c>
      <c r="C48" s="14">
        <v>-120.65504519586628</v>
      </c>
      <c r="D48" s="14">
        <v>-37.828541651116183</v>
      </c>
      <c r="E48" s="14">
        <v>-65.201360785871202</v>
      </c>
      <c r="F48" s="14">
        <v>-257.23837994255314</v>
      </c>
      <c r="G48" s="14">
        <v>-18.635251161218889</v>
      </c>
      <c r="H48" s="14">
        <v>-104.91662882568551</v>
      </c>
      <c r="I48" s="14">
        <v>-234.69570855706797</v>
      </c>
      <c r="J48" s="14">
        <v>-350.55209451838164</v>
      </c>
      <c r="K48" s="14">
        <v>-268.79970534868164</v>
      </c>
      <c r="L48" s="14">
        <v>-135.29675645693794</v>
      </c>
      <c r="M48" s="14">
        <v>46.028390083521458</v>
      </c>
      <c r="N48" s="14">
        <v>-215.41725292736396</v>
      </c>
      <c r="O48" s="14">
        <v>-141.72357397607686</v>
      </c>
      <c r="P48" s="14">
        <v>90.468907653701422</v>
      </c>
      <c r="Q48" s="14">
        <v>110.07037010282932</v>
      </c>
      <c r="R48" s="14">
        <v>-175.48072429460535</v>
      </c>
      <c r="S48" s="14">
        <v>-63.407712564117219</v>
      </c>
      <c r="T48" s="14">
        <v>77.268366016809296</v>
      </c>
      <c r="U48" s="39">
        <v>182.1849948424948</v>
      </c>
      <c r="V48" s="15">
        <v>-221.85957021975256</v>
      </c>
      <c r="W48" s="26">
        <v>-173.64739687279447</v>
      </c>
      <c r="X48" s="1"/>
    </row>
    <row r="49" spans="2:24" ht="15.6" customHeight="1">
      <c r="B49" s="28" t="s">
        <v>108</v>
      </c>
      <c r="C49" s="16">
        <v>59.63219719750586</v>
      </c>
      <c r="D49" s="16">
        <v>96.438361633280806</v>
      </c>
      <c r="E49" s="16">
        <v>736.46152415375059</v>
      </c>
      <c r="F49" s="16">
        <v>580.03540694661149</v>
      </c>
      <c r="G49" s="16">
        <v>680.89926246658911</v>
      </c>
      <c r="H49" s="16">
        <v>715.80603615351276</v>
      </c>
      <c r="I49" s="16">
        <v>650.06462206766116</v>
      </c>
      <c r="J49" s="16">
        <v>723.26379895164428</v>
      </c>
      <c r="K49" s="16">
        <v>676.04575282872827</v>
      </c>
      <c r="L49" s="16">
        <v>917.82250014498197</v>
      </c>
      <c r="M49" s="16">
        <v>1045.3113206978489</v>
      </c>
      <c r="N49" s="16">
        <v>748.72401174834999</v>
      </c>
      <c r="O49" s="16">
        <v>900.61128887665257</v>
      </c>
      <c r="P49" s="16">
        <v>1008.7065387681224</v>
      </c>
      <c r="Q49" s="16">
        <v>941.75774996731241</v>
      </c>
      <c r="R49" s="16">
        <v>737.39010669289007</v>
      </c>
      <c r="S49" s="16">
        <v>879.13083127450057</v>
      </c>
      <c r="T49" s="16">
        <v>1136.4718729667641</v>
      </c>
      <c r="U49" s="44">
        <v>420.6658368132513</v>
      </c>
      <c r="V49" s="18">
        <v>29.272212114229788</v>
      </c>
      <c r="W49" s="33">
        <v>58.76813208697709</v>
      </c>
      <c r="X49" s="11"/>
    </row>
    <row r="50" spans="2:24" ht="15.6" customHeight="1">
      <c r="B50" s="28" t="s">
        <v>107</v>
      </c>
      <c r="C50" s="16">
        <v>180.28724239337214</v>
      </c>
      <c r="D50" s="16">
        <v>134.26690328439699</v>
      </c>
      <c r="E50" s="16">
        <v>801.66288493962179</v>
      </c>
      <c r="F50" s="16">
        <v>837.27378688916463</v>
      </c>
      <c r="G50" s="16">
        <v>699.534513627808</v>
      </c>
      <c r="H50" s="16">
        <v>820.72266497919827</v>
      </c>
      <c r="I50" s="16">
        <v>884.76033062472914</v>
      </c>
      <c r="J50" s="16">
        <v>1073.8158934700259</v>
      </c>
      <c r="K50" s="16">
        <v>944.84545817740991</v>
      </c>
      <c r="L50" s="16">
        <v>1053.1192566019199</v>
      </c>
      <c r="M50" s="16">
        <v>999.28293061432748</v>
      </c>
      <c r="N50" s="16">
        <v>964.14126467571396</v>
      </c>
      <c r="O50" s="16">
        <v>1042.3348628527294</v>
      </c>
      <c r="P50" s="16">
        <v>918.23763111442099</v>
      </c>
      <c r="Q50" s="16">
        <v>831.68737986448309</v>
      </c>
      <c r="R50" s="16">
        <v>912.87083098749542</v>
      </c>
      <c r="S50" s="16">
        <v>942.53854383861778</v>
      </c>
      <c r="T50" s="16">
        <v>1059.2035069499548</v>
      </c>
      <c r="U50" s="44">
        <v>238.4808419707565</v>
      </c>
      <c r="V50" s="18">
        <v>12.377739231353125</v>
      </c>
      <c r="W50" s="33">
        <v>29.057421239463508</v>
      </c>
      <c r="X50" s="11"/>
    </row>
    <row r="51" spans="2:24" ht="15.6" customHeight="1">
      <c r="B51" s="3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4"/>
      <c r="V51" s="18"/>
      <c r="W51" s="33"/>
      <c r="X51" s="11"/>
    </row>
    <row r="52" spans="2:24" s="4" customFormat="1" ht="15.6" customHeight="1">
      <c r="B52" s="25" t="s">
        <v>26</v>
      </c>
      <c r="C52" s="19">
        <v>22</v>
      </c>
      <c r="D52" s="19">
        <v>14</v>
      </c>
      <c r="E52" s="19">
        <v>14.5</v>
      </c>
      <c r="F52" s="19">
        <v>16</v>
      </c>
      <c r="G52" s="19">
        <v>16</v>
      </c>
      <c r="H52" s="19">
        <v>17</v>
      </c>
      <c r="I52" s="19">
        <v>17</v>
      </c>
      <c r="J52" s="19">
        <v>17</v>
      </c>
      <c r="K52" s="19">
        <v>17</v>
      </c>
      <c r="L52" s="19">
        <v>17.5</v>
      </c>
      <c r="M52" s="19">
        <v>17.5</v>
      </c>
      <c r="N52" s="19">
        <v>18</v>
      </c>
      <c r="O52" s="19">
        <v>18</v>
      </c>
      <c r="P52" s="19">
        <v>18</v>
      </c>
      <c r="Q52" s="19">
        <v>18</v>
      </c>
      <c r="R52" s="19">
        <v>18</v>
      </c>
      <c r="S52" s="19">
        <v>18</v>
      </c>
      <c r="T52" s="19">
        <v>18</v>
      </c>
      <c r="U52" s="45">
        <v>1</v>
      </c>
      <c r="V52" s="20"/>
      <c r="W52" s="34"/>
      <c r="X52" s="1"/>
    </row>
    <row r="53" spans="2:24" s="4" customFormat="1" ht="15.6" customHeight="1">
      <c r="B53" s="25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45"/>
      <c r="V53" s="20"/>
      <c r="W53" s="34"/>
      <c r="X53" s="1"/>
    </row>
    <row r="54" spans="2:24" s="4" customFormat="1" ht="36.75" customHeight="1">
      <c r="B54" s="25" t="s">
        <v>201</v>
      </c>
      <c r="C54" s="19">
        <v>17.2563</v>
      </c>
      <c r="D54" s="19">
        <v>14.007688641797449</v>
      </c>
      <c r="E54" s="19">
        <v>14.697920861643098</v>
      </c>
      <c r="F54" s="19">
        <v>15.050587731325525</v>
      </c>
      <c r="G54" s="19">
        <v>15.5246</v>
      </c>
      <c r="H54" s="19">
        <v>16.07613501795965</v>
      </c>
      <c r="I54" s="19">
        <v>15.939625707502916</v>
      </c>
      <c r="J54" s="19">
        <v>16.477032355424569</v>
      </c>
      <c r="K54" s="19">
        <v>16.560460730364724</v>
      </c>
      <c r="L54" s="19">
        <v>16.383700000000001</v>
      </c>
      <c r="M54" s="19">
        <v>17.211550897024416</v>
      </c>
      <c r="N54" s="19">
        <v>18.05986551316813</v>
      </c>
      <c r="O54" s="19">
        <v>17.046902992041776</v>
      </c>
      <c r="P54" s="19">
        <v>17.148470894713306</v>
      </c>
      <c r="Q54" s="19">
        <v>17.596343853838611</v>
      </c>
      <c r="R54" s="19">
        <v>17.122395710075477</v>
      </c>
      <c r="S54" s="19">
        <v>16.168457399678996</v>
      </c>
      <c r="T54" s="19">
        <v>16.606276747517633</v>
      </c>
      <c r="U54" s="45">
        <v>0.53014172955798244</v>
      </c>
      <c r="V54" s="21"/>
      <c r="W54" s="32"/>
      <c r="X54" s="1"/>
    </row>
    <row r="55" spans="2:24" ht="15.6" customHeight="1">
      <c r="B55" s="28" t="s">
        <v>60</v>
      </c>
      <c r="C55" s="22">
        <v>20.364100000000001</v>
      </c>
      <c r="D55" s="22">
        <v>16.08104009895764</v>
      </c>
      <c r="E55" s="22">
        <v>16.990993745806826</v>
      </c>
      <c r="F55" s="22">
        <v>16.253510158698312</v>
      </c>
      <c r="G55" s="22">
        <v>16.992699999999999</v>
      </c>
      <c r="H55" s="22">
        <v>17.540077930369382</v>
      </c>
      <c r="I55" s="22">
        <v>17.676727273334372</v>
      </c>
      <c r="J55" s="22">
        <v>17.850137293066691</v>
      </c>
      <c r="K55" s="22">
        <v>17.974018369098332</v>
      </c>
      <c r="L55" s="22">
        <v>17.894300000000001</v>
      </c>
      <c r="M55" s="22">
        <v>18.835447661989658</v>
      </c>
      <c r="N55" s="22">
        <v>20.685832021441989</v>
      </c>
      <c r="O55" s="22">
        <v>20.530331030367201</v>
      </c>
      <c r="P55" s="22">
        <v>20.7248305607913</v>
      </c>
      <c r="Q55" s="22">
        <v>21.914524457694181</v>
      </c>
      <c r="R55" s="22">
        <v>21.2594190836659</v>
      </c>
      <c r="S55" s="22">
        <v>18.941325457170596</v>
      </c>
      <c r="T55" s="22">
        <v>18.93584756740875</v>
      </c>
      <c r="U55" s="46">
        <v>1.3957696370393684</v>
      </c>
      <c r="V55" s="23"/>
      <c r="W55" s="35"/>
      <c r="X55" s="11"/>
    </row>
    <row r="56" spans="2:24" ht="15.6" customHeight="1">
      <c r="B56" s="28" t="s">
        <v>61</v>
      </c>
      <c r="C56" s="22">
        <v>9.0372000000000003</v>
      </c>
      <c r="D56" s="22">
        <v>7.6359158409190293</v>
      </c>
      <c r="E56" s="22">
        <v>6.5673079958874547</v>
      </c>
      <c r="F56" s="22">
        <v>6.1012367619461738</v>
      </c>
      <c r="G56" s="22">
        <v>6.4798</v>
      </c>
      <c r="H56" s="22">
        <v>6.7048927749897729</v>
      </c>
      <c r="I56" s="22">
        <v>6.7185193578781712</v>
      </c>
      <c r="J56" s="22">
        <v>6.4638681366460133</v>
      </c>
      <c r="K56" s="22">
        <v>6.5480733617847928</v>
      </c>
      <c r="L56" s="22">
        <v>6.0766</v>
      </c>
      <c r="M56" s="22">
        <v>5.9143893303574799</v>
      </c>
      <c r="N56" s="22">
        <v>5.9058388996779918</v>
      </c>
      <c r="O56" s="22">
        <v>5.4225795510238957</v>
      </c>
      <c r="P56" s="22">
        <v>5.0146934925292381</v>
      </c>
      <c r="Q56" s="22">
        <v>5.7352918387193537</v>
      </c>
      <c r="R56" s="22">
        <v>5.2097396084165615</v>
      </c>
      <c r="S56" s="22">
        <v>5.708042422322384</v>
      </c>
      <c r="T56" s="22">
        <v>6.153161803152094</v>
      </c>
      <c r="U56" s="46">
        <v>-0.55173097183767883</v>
      </c>
      <c r="V56" s="23"/>
      <c r="W56" s="35"/>
      <c r="X56" s="11"/>
    </row>
    <row r="57" spans="2:24" ht="15.6" customHeight="1">
      <c r="B57" s="27" t="s">
        <v>59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46"/>
      <c r="V57" s="23"/>
      <c r="W57" s="35"/>
      <c r="X57" s="11"/>
    </row>
    <row r="58" spans="2:24" s="4" customFormat="1" ht="15.6" customHeight="1">
      <c r="B58" s="49" t="s">
        <v>109</v>
      </c>
      <c r="C58" s="19">
        <v>16.783799999999999</v>
      </c>
      <c r="D58" s="19">
        <v>13.195724924059965</v>
      </c>
      <c r="E58" s="19">
        <v>13.533695284746967</v>
      </c>
      <c r="F58" s="19">
        <v>14.068885978280418</v>
      </c>
      <c r="G58" s="19">
        <v>14.551500000000001</v>
      </c>
      <c r="H58" s="19">
        <v>15.14933107177832</v>
      </c>
      <c r="I58" s="19">
        <v>14.962779123893524</v>
      </c>
      <c r="J58" s="19">
        <v>15.608965408587057</v>
      </c>
      <c r="K58" s="19">
        <v>15.517823877274958</v>
      </c>
      <c r="L58" s="19">
        <v>15.450100000000001</v>
      </c>
      <c r="M58" s="19">
        <v>16.288291063400944</v>
      </c>
      <c r="N58" s="19">
        <v>17.116497967347787</v>
      </c>
      <c r="O58" s="19">
        <v>16.050905449384601</v>
      </c>
      <c r="P58" s="19">
        <v>16.156903510752713</v>
      </c>
      <c r="Q58" s="19">
        <v>16.569270348422375</v>
      </c>
      <c r="R58" s="19">
        <v>15.964758133385448</v>
      </c>
      <c r="S58" s="19">
        <v>15.191642282497277</v>
      </c>
      <c r="T58" s="19">
        <v>15.673086379209579</v>
      </c>
      <c r="U58" s="45">
        <v>0.52375530743125864</v>
      </c>
      <c r="V58" s="21"/>
      <c r="W58" s="32"/>
      <c r="X58" s="1"/>
    </row>
    <row r="59" spans="2:24" ht="15.6" customHeight="1">
      <c r="B59" s="48" t="s">
        <v>60</v>
      </c>
      <c r="C59" s="22">
        <v>19.9359</v>
      </c>
      <c r="D59" s="22">
        <v>15.121370733667218</v>
      </c>
      <c r="E59" s="22">
        <v>15.719717260491761</v>
      </c>
      <c r="F59" s="22">
        <v>15.22580774500787</v>
      </c>
      <c r="G59" s="22">
        <v>15.9513</v>
      </c>
      <c r="H59" s="22">
        <v>16.57590334961569</v>
      </c>
      <c r="I59" s="22">
        <v>16.640597898885492</v>
      </c>
      <c r="J59" s="22">
        <v>16.947164830897524</v>
      </c>
      <c r="K59" s="22">
        <v>16.8688164405728</v>
      </c>
      <c r="L59" s="22">
        <v>16.918800000000001</v>
      </c>
      <c r="M59" s="22">
        <v>17.898611699173802</v>
      </c>
      <c r="N59" s="22">
        <v>19.754751818892778</v>
      </c>
      <c r="O59" s="22">
        <v>19.50946635986541</v>
      </c>
      <c r="P59" s="22">
        <v>19.732011105303577</v>
      </c>
      <c r="Q59" s="22">
        <v>20.906205056645071</v>
      </c>
      <c r="R59" s="22">
        <v>20.040846318391182</v>
      </c>
      <c r="S59" s="22">
        <v>17.906158062411677</v>
      </c>
      <c r="T59" s="22">
        <v>17.986316191643745</v>
      </c>
      <c r="U59" s="46">
        <v>1.4104128420280553</v>
      </c>
      <c r="V59" s="23"/>
      <c r="W59" s="35"/>
      <c r="X59" s="11"/>
    </row>
    <row r="60" spans="2:24" ht="15.6" customHeight="1">
      <c r="B60" s="48" t="s">
        <v>61</v>
      </c>
      <c r="C60" s="22">
        <v>9.0070999999999994</v>
      </c>
      <c r="D60" s="22">
        <v>7.6788707037007171</v>
      </c>
      <c r="E60" s="22">
        <v>6.5608579292192228</v>
      </c>
      <c r="F60" s="22">
        <v>6.0965724897742364</v>
      </c>
      <c r="G60" s="22">
        <v>6.4667000000000003</v>
      </c>
      <c r="H60" s="22">
        <v>6.7037962568312599</v>
      </c>
      <c r="I60" s="22">
        <v>6.7155763243016189</v>
      </c>
      <c r="J60" s="22">
        <v>6.4657123567447554</v>
      </c>
      <c r="K60" s="22">
        <v>6.5198609051702938</v>
      </c>
      <c r="L60" s="22">
        <v>6.0808999999999997</v>
      </c>
      <c r="M60" s="22">
        <v>5.9125656972504146</v>
      </c>
      <c r="N60" s="22">
        <v>5.9075562257431109</v>
      </c>
      <c r="O60" s="22">
        <v>5.4069547510791143</v>
      </c>
      <c r="P60" s="22">
        <v>5.0094323879273475</v>
      </c>
      <c r="Q60" s="22">
        <v>5.7079677018992019</v>
      </c>
      <c r="R60" s="22">
        <v>5.2127872443943586</v>
      </c>
      <c r="S60" s="22">
        <v>5.6902052286599014</v>
      </c>
      <c r="T60" s="22">
        <v>6.1559233534147326</v>
      </c>
      <c r="U60" s="46">
        <v>-0.54787290341652728</v>
      </c>
      <c r="V60" s="23"/>
      <c r="W60" s="35"/>
      <c r="X60" s="11"/>
    </row>
    <row r="61" spans="2:24" s="4" customFormat="1" ht="15.6" customHeight="1">
      <c r="B61" s="49" t="s">
        <v>110</v>
      </c>
      <c r="C61" s="19">
        <v>25.914000000000001</v>
      </c>
      <c r="D61" s="19">
        <v>29.479666565629277</v>
      </c>
      <c r="E61" s="19">
        <v>30.314292447084682</v>
      </c>
      <c r="F61" s="19">
        <v>29.616305391900642</v>
      </c>
      <c r="G61" s="19">
        <v>31.411999999999999</v>
      </c>
      <c r="H61" s="19">
        <v>31.143776737632958</v>
      </c>
      <c r="I61" s="19">
        <v>31.302490557543937</v>
      </c>
      <c r="J61" s="19">
        <v>31.105072252055106</v>
      </c>
      <c r="K61" s="19">
        <v>31.719751012835246</v>
      </c>
      <c r="L61" s="19">
        <v>31.972000000000001</v>
      </c>
      <c r="M61" s="19">
        <v>31.755272772195234</v>
      </c>
      <c r="N61" s="19">
        <v>32.009423337632953</v>
      </c>
      <c r="O61" s="19">
        <v>32.595449039837781</v>
      </c>
      <c r="P61" s="19">
        <v>33.05299046181819</v>
      </c>
      <c r="Q61" s="19">
        <v>33.016665575048741</v>
      </c>
      <c r="R61" s="19">
        <v>34.441063083831487</v>
      </c>
      <c r="S61" s="19">
        <v>31.457271664596117</v>
      </c>
      <c r="T61" s="19">
        <v>29.537217526225362</v>
      </c>
      <c r="U61" s="45">
        <v>-1.6065592114075962</v>
      </c>
      <c r="V61" s="21"/>
      <c r="W61" s="32"/>
      <c r="X61" s="1"/>
    </row>
    <row r="62" spans="2:24" ht="15.6" customHeight="1">
      <c r="B62" s="48" t="s">
        <v>60</v>
      </c>
      <c r="C62" s="22">
        <v>26.062899999999999</v>
      </c>
      <c r="D62" s="22">
        <v>29.511144253487451</v>
      </c>
      <c r="E62" s="22">
        <v>30.394052766412585</v>
      </c>
      <c r="F62" s="22">
        <v>29.684343565898388</v>
      </c>
      <c r="G62" s="22">
        <v>31.6295</v>
      </c>
      <c r="H62" s="22">
        <v>31.224019455841027</v>
      </c>
      <c r="I62" s="22">
        <v>31.451441207720748</v>
      </c>
      <c r="J62" s="22">
        <v>31.185141139071664</v>
      </c>
      <c r="K62" s="22">
        <v>31.762041989186269</v>
      </c>
      <c r="L62" s="22">
        <v>32.006999999999998</v>
      </c>
      <c r="M62" s="22">
        <v>31.794220173202852</v>
      </c>
      <c r="N62" s="22">
        <v>32.07966356285862</v>
      </c>
      <c r="O62" s="22">
        <v>32.629357531338222</v>
      </c>
      <c r="P62" s="22">
        <v>33.102673300056104</v>
      </c>
      <c r="Q62" s="22">
        <v>33.123726937882537</v>
      </c>
      <c r="R62" s="22">
        <v>34.488595093555134</v>
      </c>
      <c r="S62" s="22">
        <v>31.54938557347867</v>
      </c>
      <c r="T62" s="22">
        <v>29.574621169691618</v>
      </c>
      <c r="U62" s="46">
        <v>-1.6493982861494096</v>
      </c>
      <c r="V62" s="23"/>
      <c r="W62" s="35"/>
      <c r="X62" s="11"/>
    </row>
    <row r="63" spans="2:24" ht="15.6" customHeight="1">
      <c r="B63" s="48" t="s">
        <v>61</v>
      </c>
      <c r="C63" s="22">
        <v>8.4047000000000001</v>
      </c>
      <c r="D63" s="22">
        <v>10.335127443950007</v>
      </c>
      <c r="E63" s="22">
        <v>8.894564579138649</v>
      </c>
      <c r="F63" s="22">
        <v>8.4228926216116591</v>
      </c>
      <c r="G63" s="22">
        <v>6.7476000000000003</v>
      </c>
      <c r="H63" s="22">
        <v>6.4050583426910794</v>
      </c>
      <c r="I63" s="22">
        <v>7.6304319532127201</v>
      </c>
      <c r="J63" s="22">
        <v>8.1217423639752315</v>
      </c>
      <c r="K63" s="22">
        <v>5.6562190815131759</v>
      </c>
      <c r="L63" s="22">
        <v>9.9826999999999995</v>
      </c>
      <c r="M63" s="22">
        <v>8.3719779316368115</v>
      </c>
      <c r="N63" s="22">
        <v>8.84007085464442</v>
      </c>
      <c r="O63" s="22">
        <v>9.5434051744769217</v>
      </c>
      <c r="P63" s="22">
        <v>9.2821399970513685</v>
      </c>
      <c r="Q63" s="22">
        <v>10.872772519864565</v>
      </c>
      <c r="R63" s="22">
        <v>6.9092611834041673</v>
      </c>
      <c r="S63" s="22">
        <v>8.5183017400004832</v>
      </c>
      <c r="T63" s="22">
        <v>8.1576868221390857</v>
      </c>
      <c r="U63" s="46">
        <v>1.7526284794480063</v>
      </c>
      <c r="V63" s="23"/>
      <c r="W63" s="35"/>
      <c r="X63" s="11"/>
    </row>
    <row r="64" spans="2:24" ht="15.6" customHeight="1">
      <c r="B64" s="30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46"/>
      <c r="V64" s="23"/>
      <c r="W64" s="35"/>
      <c r="X64" s="11"/>
    </row>
    <row r="65" spans="2:24" s="4" customFormat="1" ht="36.950000000000003" customHeight="1">
      <c r="B65" s="25" t="s">
        <v>202</v>
      </c>
      <c r="C65" s="19">
        <v>10.501300000000001</v>
      </c>
      <c r="D65" s="19">
        <v>9.1570452438282519</v>
      </c>
      <c r="E65" s="19">
        <v>8.569200867828398</v>
      </c>
      <c r="F65" s="19">
        <v>8.8922700059240345</v>
      </c>
      <c r="G65" s="19">
        <v>9.3370999999999995</v>
      </c>
      <c r="H65" s="19">
        <v>10.040458087773436</v>
      </c>
      <c r="I65" s="19">
        <v>10.088246681553061</v>
      </c>
      <c r="J65" s="19">
        <v>10.156612839964394</v>
      </c>
      <c r="K65" s="19">
        <v>10.285477492728084</v>
      </c>
      <c r="L65" s="19">
        <v>10.67</v>
      </c>
      <c r="M65" s="19">
        <v>11.024884701706029</v>
      </c>
      <c r="N65" s="19">
        <v>11.460585899291866</v>
      </c>
      <c r="O65" s="19">
        <v>11.889559131433804</v>
      </c>
      <c r="P65" s="19">
        <v>12.484292257600114</v>
      </c>
      <c r="Q65" s="19">
        <v>12.70344772985387</v>
      </c>
      <c r="R65" s="19">
        <v>11.93853129783856</v>
      </c>
      <c r="S65" s="19">
        <v>12.033419182776287</v>
      </c>
      <c r="T65" s="19">
        <v>12.05830947741366</v>
      </c>
      <c r="U65" s="45">
        <v>2.0178513896402244</v>
      </c>
      <c r="V65" s="21"/>
      <c r="W65" s="32"/>
      <c r="X65" s="1"/>
    </row>
    <row r="66" spans="2:24" ht="15.6" customHeight="1">
      <c r="B66" s="28" t="s">
        <v>60</v>
      </c>
      <c r="C66" s="22">
        <v>11.5617</v>
      </c>
      <c r="D66" s="22">
        <v>9.9870770302809024</v>
      </c>
      <c r="E66" s="22">
        <v>9.5579588297520637</v>
      </c>
      <c r="F66" s="22">
        <v>9.8323325214489827</v>
      </c>
      <c r="G66" s="22">
        <v>10.362299999999999</v>
      </c>
      <c r="H66" s="22">
        <v>11.004411961260676</v>
      </c>
      <c r="I66" s="22">
        <v>11.287655842293065</v>
      </c>
      <c r="J66" s="22">
        <v>11.343332503035999</v>
      </c>
      <c r="K66" s="22">
        <v>11.485557523354968</v>
      </c>
      <c r="L66" s="22">
        <v>11.853899999999999</v>
      </c>
      <c r="M66" s="22">
        <v>12.214557045908576</v>
      </c>
      <c r="N66" s="22">
        <v>12.748234643504231</v>
      </c>
      <c r="O66" s="22">
        <v>13.335769690460149</v>
      </c>
      <c r="P66" s="22">
        <v>13.980066190150001</v>
      </c>
      <c r="Q66" s="22">
        <v>14.160491640080018</v>
      </c>
      <c r="R66" s="22">
        <v>13.425516712434948</v>
      </c>
      <c r="S66" s="22">
        <v>13.403923479663712</v>
      </c>
      <c r="T66" s="22">
        <v>13.387772037874763</v>
      </c>
      <c r="U66" s="46">
        <v>2.3833600766140872</v>
      </c>
      <c r="V66" s="23"/>
      <c r="W66" s="35"/>
      <c r="X66" s="11"/>
    </row>
    <row r="67" spans="2:24" ht="15.6" customHeight="1">
      <c r="B67" s="28" t="s">
        <v>61</v>
      </c>
      <c r="C67" s="22">
        <v>5.8379000000000003</v>
      </c>
      <c r="D67" s="22">
        <v>4.6255805021352465</v>
      </c>
      <c r="E67" s="22">
        <v>2.6635319484056481</v>
      </c>
      <c r="F67" s="22">
        <v>2.6103957651392937</v>
      </c>
      <c r="G67" s="22">
        <v>2.6383000000000001</v>
      </c>
      <c r="H67" s="22">
        <v>2.398089001854157</v>
      </c>
      <c r="I67" s="22">
        <v>2.2714226562689754</v>
      </c>
      <c r="J67" s="22">
        <v>2.2503271640027211</v>
      </c>
      <c r="K67" s="22">
        <v>2.2944156208046542</v>
      </c>
      <c r="L67" s="22">
        <v>2.1915</v>
      </c>
      <c r="M67" s="22">
        <v>2.3663432844497376</v>
      </c>
      <c r="N67" s="22">
        <v>2.2700920027499336</v>
      </c>
      <c r="O67" s="22">
        <v>2.3992793606023062</v>
      </c>
      <c r="P67" s="22">
        <v>2.3980737847952804</v>
      </c>
      <c r="Q67" s="22">
        <v>2.6031412097632289</v>
      </c>
      <c r="R67" s="22">
        <v>2.5259199084022925</v>
      </c>
      <c r="S67" s="22">
        <v>2.4832846965569777</v>
      </c>
      <c r="T67" s="22">
        <v>2.3526084128469096</v>
      </c>
      <c r="U67" s="46">
        <v>-4.5480589007247385E-2</v>
      </c>
      <c r="V67" s="23"/>
      <c r="W67" s="35"/>
      <c r="X67" s="11"/>
    </row>
    <row r="68" spans="2:24" ht="15.6" customHeight="1">
      <c r="B68" s="27" t="s">
        <v>59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46"/>
      <c r="V68" s="23"/>
      <c r="W68" s="35"/>
      <c r="X68" s="11"/>
    </row>
    <row r="69" spans="2:24" s="4" customFormat="1" ht="15.6" customHeight="1">
      <c r="B69" s="49" t="s">
        <v>109</v>
      </c>
      <c r="C69" s="19">
        <v>10.2547</v>
      </c>
      <c r="D69" s="19">
        <v>8.9809378620039162</v>
      </c>
      <c r="E69" s="19">
        <v>8.9182820458683167</v>
      </c>
      <c r="F69" s="19">
        <v>9.2893815144779275</v>
      </c>
      <c r="G69" s="19">
        <v>9.9305000000000003</v>
      </c>
      <c r="H69" s="19">
        <v>10.770776545814762</v>
      </c>
      <c r="I69" s="19">
        <v>10.920837366610368</v>
      </c>
      <c r="J69" s="19">
        <v>11.131516369192706</v>
      </c>
      <c r="K69" s="19">
        <v>11.288149528058213</v>
      </c>
      <c r="L69" s="19">
        <v>11.583600000000001</v>
      </c>
      <c r="M69" s="19">
        <v>12.053820838946345</v>
      </c>
      <c r="N69" s="19">
        <v>12.506693172609687</v>
      </c>
      <c r="O69" s="19">
        <v>13.139335387551901</v>
      </c>
      <c r="P69" s="19">
        <v>13.771757257873629</v>
      </c>
      <c r="Q69" s="19">
        <v>13.873501603292125</v>
      </c>
      <c r="R69" s="19">
        <v>12.947913842284958</v>
      </c>
      <c r="S69" s="19">
        <v>13.077424034106167</v>
      </c>
      <c r="T69" s="19">
        <v>13.174438993570273</v>
      </c>
      <c r="U69" s="45">
        <v>2.4036624477555115</v>
      </c>
      <c r="V69" s="21"/>
      <c r="W69" s="32"/>
      <c r="X69" s="1"/>
    </row>
    <row r="70" spans="2:24" ht="15.6" customHeight="1">
      <c r="B70" s="48" t="s">
        <v>60</v>
      </c>
      <c r="C70" s="22">
        <v>10.6616</v>
      </c>
      <c r="D70" s="22">
        <v>9.3917519540398295</v>
      </c>
      <c r="E70" s="22">
        <v>9.2076724050076848</v>
      </c>
      <c r="F70" s="22">
        <v>9.4877927221796945</v>
      </c>
      <c r="G70" s="22">
        <v>10.178699999999999</v>
      </c>
      <c r="H70" s="22">
        <v>11.002045393413573</v>
      </c>
      <c r="I70" s="22">
        <v>11.323007627822683</v>
      </c>
      <c r="J70" s="22">
        <v>11.418470457945569</v>
      </c>
      <c r="K70" s="22">
        <v>11.61329185370507</v>
      </c>
      <c r="L70" s="22">
        <v>11.9795</v>
      </c>
      <c r="M70" s="22">
        <v>12.379047415773101</v>
      </c>
      <c r="N70" s="22">
        <v>12.97301007527771</v>
      </c>
      <c r="O70" s="22">
        <v>13.616651895519468</v>
      </c>
      <c r="P70" s="22">
        <v>14.339003920763822</v>
      </c>
      <c r="Q70" s="22">
        <v>14.471957984640802</v>
      </c>
      <c r="R70" s="22">
        <v>13.689995853295521</v>
      </c>
      <c r="S70" s="22">
        <v>13.602051118050083</v>
      </c>
      <c r="T70" s="22">
        <v>13.704958522813341</v>
      </c>
      <c r="U70" s="46">
        <v>2.7029131293997679</v>
      </c>
      <c r="V70" s="23"/>
      <c r="W70" s="35"/>
      <c r="X70" s="11"/>
    </row>
    <row r="71" spans="2:24" ht="15.6" customHeight="1">
      <c r="B71" s="48" t="s">
        <v>61</v>
      </c>
      <c r="C71" s="22">
        <v>4.3422000000000001</v>
      </c>
      <c r="D71" s="22">
        <v>3.7084514143818184</v>
      </c>
      <c r="E71" s="22">
        <v>2.4213877398905517</v>
      </c>
      <c r="F71" s="22">
        <v>2.2995702726803824</v>
      </c>
      <c r="G71" s="22">
        <v>2.7166999999999999</v>
      </c>
      <c r="H71" s="22">
        <v>2.2828604602067371</v>
      </c>
      <c r="I71" s="22">
        <v>2.098750510534396</v>
      </c>
      <c r="J71" s="22">
        <v>2.2147460475547036</v>
      </c>
      <c r="K71" s="22">
        <v>2.1238452805409578</v>
      </c>
      <c r="L71" s="22">
        <v>1.9296</v>
      </c>
      <c r="M71" s="22">
        <v>1.7983919929566288</v>
      </c>
      <c r="N71" s="22">
        <v>1.8502591764559713</v>
      </c>
      <c r="O71" s="22">
        <v>2.2550991689374507</v>
      </c>
      <c r="P71" s="22">
        <v>2.0388829953670968</v>
      </c>
      <c r="Q71" s="22">
        <v>2.4672680276243595</v>
      </c>
      <c r="R71" s="22">
        <v>2.2389442053059017</v>
      </c>
      <c r="S71" s="22">
        <v>2.0100671686795288</v>
      </c>
      <c r="T71" s="22">
        <v>2.0358493317018138</v>
      </c>
      <c r="U71" s="46">
        <v>-0.24701112850492324</v>
      </c>
      <c r="V71" s="23"/>
      <c r="W71" s="35"/>
      <c r="X71" s="11"/>
    </row>
    <row r="72" spans="2:24" s="4" customFormat="1" ht="15.6" customHeight="1">
      <c r="B72" s="49" t="s">
        <v>110</v>
      </c>
      <c r="C72" s="19">
        <v>11.269600000000001</v>
      </c>
      <c r="D72" s="19">
        <v>9.6811982101803622</v>
      </c>
      <c r="E72" s="19">
        <v>7.128676287271607</v>
      </c>
      <c r="F72" s="19">
        <v>7.1564886600684616</v>
      </c>
      <c r="G72" s="19">
        <v>6.9935999999999998</v>
      </c>
      <c r="H72" s="19">
        <v>7.0029087720487579</v>
      </c>
      <c r="I72" s="19">
        <v>6.8205064997671965</v>
      </c>
      <c r="J72" s="19">
        <v>6.856829624572387</v>
      </c>
      <c r="K72" s="19">
        <v>6.8890835353948505</v>
      </c>
      <c r="L72" s="19">
        <v>6.8855000000000004</v>
      </c>
      <c r="M72" s="19">
        <v>6.679970060630164</v>
      </c>
      <c r="N72" s="19">
        <v>6.7081884901733515</v>
      </c>
      <c r="O72" s="19">
        <v>6.8431169698140337</v>
      </c>
      <c r="P72" s="19">
        <v>7.2846912572479683</v>
      </c>
      <c r="Q72" s="19">
        <v>7.8638679388506034</v>
      </c>
      <c r="R72" s="19">
        <v>7.8675738746437682</v>
      </c>
      <c r="S72" s="19">
        <v>7.55172063443265</v>
      </c>
      <c r="T72" s="19">
        <v>7.4774972306852341</v>
      </c>
      <c r="U72" s="45">
        <v>0.47458845863647614</v>
      </c>
      <c r="V72" s="21"/>
      <c r="W72" s="32"/>
      <c r="X72" s="1"/>
    </row>
    <row r="73" spans="2:24" ht="15.6" customHeight="1">
      <c r="B73" s="48" t="s">
        <v>60</v>
      </c>
      <c r="C73" s="22">
        <v>16.6995</v>
      </c>
      <c r="D73" s="22">
        <v>13.91344205219505</v>
      </c>
      <c r="E73" s="22">
        <v>11.385101172469318</v>
      </c>
      <c r="F73" s="22">
        <v>11.577695064019135</v>
      </c>
      <c r="G73" s="22">
        <v>11.3628</v>
      </c>
      <c r="H73" s="22">
        <v>10.840482039497171</v>
      </c>
      <c r="I73" s="22">
        <v>10.981791119856766</v>
      </c>
      <c r="J73" s="22">
        <v>10.785993793605613</v>
      </c>
      <c r="K73" s="22">
        <v>10.751467777127447</v>
      </c>
      <c r="L73" s="22">
        <v>10.7279</v>
      </c>
      <c r="M73" s="22">
        <v>10.774355216898305</v>
      </c>
      <c r="N73" s="22">
        <v>10.634699918922854</v>
      </c>
      <c r="O73" s="22">
        <v>10.977293923701193</v>
      </c>
      <c r="P73" s="22">
        <v>11.369286635735982</v>
      </c>
      <c r="Q73" s="22">
        <v>11.748198905572439</v>
      </c>
      <c r="R73" s="22">
        <v>11.929601121560095</v>
      </c>
      <c r="S73" s="22">
        <v>11.62063444147554</v>
      </c>
      <c r="T73" s="22">
        <v>11.073932879720903</v>
      </c>
      <c r="U73" s="46">
        <v>0.23345084022373186</v>
      </c>
      <c r="V73" s="23"/>
      <c r="W73" s="35"/>
      <c r="X73" s="11"/>
    </row>
    <row r="74" spans="2:24" ht="15.6" customHeight="1">
      <c r="B74" s="48" t="s">
        <v>61</v>
      </c>
      <c r="C74" s="22">
        <v>6.4715999999999996</v>
      </c>
      <c r="D74" s="22">
        <v>5.1302585486217636</v>
      </c>
      <c r="E74" s="22">
        <v>2.733451482295898</v>
      </c>
      <c r="F74" s="22">
        <v>2.6633351573903346</v>
      </c>
      <c r="G74" s="22">
        <v>2.6215999999999999</v>
      </c>
      <c r="H74" s="22">
        <v>2.3981618618331715</v>
      </c>
      <c r="I74" s="22">
        <v>2.3250314928756697</v>
      </c>
      <c r="J74" s="22">
        <v>2.2279897175587782</v>
      </c>
      <c r="K74" s="22">
        <v>2.3379306958064277</v>
      </c>
      <c r="L74" s="22">
        <v>2.3087</v>
      </c>
      <c r="M74" s="22">
        <v>2.5076028592849959</v>
      </c>
      <c r="N74" s="22">
        <v>2.3927615253162764</v>
      </c>
      <c r="O74" s="22">
        <v>2.4402865698552367</v>
      </c>
      <c r="P74" s="22">
        <v>2.5408199905772939</v>
      </c>
      <c r="Q74" s="22">
        <v>2.6730724346630184</v>
      </c>
      <c r="R74" s="22">
        <v>2.6569462048323764</v>
      </c>
      <c r="S74" s="22">
        <v>2.640272936086054</v>
      </c>
      <c r="T74" s="22">
        <v>2.472761310014377</v>
      </c>
      <c r="U74" s="46">
        <v>7.4599448181205563E-2</v>
      </c>
      <c r="V74" s="23"/>
      <c r="W74" s="35"/>
      <c r="X74" s="11"/>
    </row>
    <row r="75" spans="2:24" ht="15.6" customHeight="1">
      <c r="B75" s="30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46"/>
      <c r="V75" s="23"/>
      <c r="W75" s="35"/>
      <c r="X75" s="11"/>
    </row>
    <row r="76" spans="2:24" s="4" customFormat="1" ht="25.5" customHeight="1">
      <c r="B76" s="25" t="s">
        <v>203</v>
      </c>
      <c r="C76" s="19">
        <v>19.3215</v>
      </c>
      <c r="D76" s="19">
        <v>13.632915508588816</v>
      </c>
      <c r="E76" s="19">
        <v>12.969415606897131</v>
      </c>
      <c r="F76" s="19">
        <v>14.146098948581439</v>
      </c>
      <c r="G76" s="19">
        <v>15.561999999999999</v>
      </c>
      <c r="H76" s="19">
        <v>16.341795794472009</v>
      </c>
      <c r="I76" s="19">
        <v>16.058460499864282</v>
      </c>
      <c r="J76" s="19">
        <v>16.501813379644563</v>
      </c>
      <c r="K76" s="19">
        <v>16.679729035126087</v>
      </c>
      <c r="L76" s="19">
        <v>16.560199999999998</v>
      </c>
      <c r="M76" s="19">
        <v>16.908913976790117</v>
      </c>
      <c r="N76" s="19">
        <v>17.941748132658685</v>
      </c>
      <c r="O76" s="19">
        <v>18.228580648282438</v>
      </c>
      <c r="P76" s="19">
        <v>18.327328974686409</v>
      </c>
      <c r="Q76" s="19">
        <v>17.981933521917782</v>
      </c>
      <c r="R76" s="19">
        <v>19.80481870679565</v>
      </c>
      <c r="S76" s="19">
        <v>16.725097743622669</v>
      </c>
      <c r="T76" s="19">
        <v>16.643107816793691</v>
      </c>
      <c r="U76" s="45">
        <v>0.30131202232168164</v>
      </c>
      <c r="V76" s="21"/>
      <c r="W76" s="32"/>
      <c r="X76" s="1"/>
    </row>
    <row r="77" spans="2:24" ht="15.6" customHeight="1">
      <c r="B77" s="51" t="s">
        <v>64</v>
      </c>
      <c r="C77" s="36">
        <v>18.830500000000001</v>
      </c>
      <c r="D77" s="36">
        <v>12.824940779807973</v>
      </c>
      <c r="E77" s="36">
        <v>12.818090927703803</v>
      </c>
      <c r="F77" s="36">
        <v>14.024964184694383</v>
      </c>
      <c r="G77" s="36">
        <v>15.5312</v>
      </c>
      <c r="H77" s="36">
        <v>16.271953959981566</v>
      </c>
      <c r="I77" s="36">
        <v>16.032349452842521</v>
      </c>
      <c r="J77" s="36">
        <v>16.486147051437445</v>
      </c>
      <c r="K77" s="36">
        <v>16.556313892112644</v>
      </c>
      <c r="L77" s="36">
        <v>16.5352</v>
      </c>
      <c r="M77" s="36">
        <v>16.831314095919442</v>
      </c>
      <c r="N77" s="36">
        <v>17.874357801828459</v>
      </c>
      <c r="O77" s="36">
        <v>18.155516854435845</v>
      </c>
      <c r="P77" s="36">
        <v>18.231355528182931</v>
      </c>
      <c r="Q77" s="36">
        <v>17.852426851283141</v>
      </c>
      <c r="R77" s="36">
        <v>19.925205565164152</v>
      </c>
      <c r="S77" s="36">
        <v>16.548961541814581</v>
      </c>
      <c r="T77" s="36">
        <v>16.501697756386715</v>
      </c>
      <c r="U77" s="47">
        <v>0.22974379640514897</v>
      </c>
      <c r="V77" s="37"/>
      <c r="W77" s="38"/>
      <c r="X77" s="11"/>
    </row>
    <row r="78" spans="2:24">
      <c r="B78" s="3" t="s">
        <v>27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1"/>
    </row>
    <row r="79" spans="2:24">
      <c r="B79" s="6" t="s">
        <v>72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1"/>
    </row>
    <row r="80" spans="2:24">
      <c r="B80" s="6" t="s">
        <v>205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1"/>
    </row>
    <row r="81" spans="2:2">
      <c r="B81" s="2" t="s">
        <v>204</v>
      </c>
    </row>
  </sheetData>
  <mergeCells count="5">
    <mergeCell ref="V2:W2"/>
    <mergeCell ref="B1:W1"/>
    <mergeCell ref="B2:B3"/>
    <mergeCell ref="F2:Q2"/>
    <mergeCell ref="R2:T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5"/>
  <sheetViews>
    <sheetView showGridLines="0" tabSelected="1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51" sqref="K51"/>
    </sheetView>
  </sheetViews>
  <sheetFormatPr defaultRowHeight="15" customHeight="1"/>
  <cols>
    <col min="1" max="1" width="5.7109375" style="158" customWidth="1"/>
    <col min="2" max="2" width="60.5703125" style="158" customWidth="1"/>
    <col min="3" max="14" width="10.7109375" style="158" customWidth="1"/>
    <col min="15" max="253" width="9.140625" style="158"/>
    <col min="254" max="254" width="44.42578125" style="158" customWidth="1"/>
    <col min="255" max="255" width="0" style="158" hidden="1" customWidth="1"/>
    <col min="256" max="258" width="10.42578125" style="158" customWidth="1"/>
    <col min="259" max="259" width="11" style="158" customWidth="1"/>
    <col min="260" max="264" width="10.42578125" style="158" customWidth="1"/>
    <col min="265" max="509" width="9.140625" style="158"/>
    <col min="510" max="510" width="44.42578125" style="158" customWidth="1"/>
    <col min="511" max="511" width="0" style="158" hidden="1" customWidth="1"/>
    <col min="512" max="514" width="10.42578125" style="158" customWidth="1"/>
    <col min="515" max="515" width="11" style="158" customWidth="1"/>
    <col min="516" max="520" width="10.42578125" style="158" customWidth="1"/>
    <col min="521" max="765" width="9.140625" style="158"/>
    <col min="766" max="766" width="44.42578125" style="158" customWidth="1"/>
    <col min="767" max="767" width="0" style="158" hidden="1" customWidth="1"/>
    <col min="768" max="770" width="10.42578125" style="158" customWidth="1"/>
    <col min="771" max="771" width="11" style="158" customWidth="1"/>
    <col min="772" max="776" width="10.42578125" style="158" customWidth="1"/>
    <col min="777" max="1021" width="9.140625" style="158"/>
    <col min="1022" max="1022" width="44.42578125" style="158" customWidth="1"/>
    <col min="1023" max="1023" width="0" style="158" hidden="1" customWidth="1"/>
    <col min="1024" max="1026" width="10.42578125" style="158" customWidth="1"/>
    <col min="1027" max="1027" width="11" style="158" customWidth="1"/>
    <col min="1028" max="1032" width="10.42578125" style="158" customWidth="1"/>
    <col min="1033" max="1277" width="9.140625" style="158"/>
    <col min="1278" max="1278" width="44.42578125" style="158" customWidth="1"/>
    <col min="1279" max="1279" width="0" style="158" hidden="1" customWidth="1"/>
    <col min="1280" max="1282" width="10.42578125" style="158" customWidth="1"/>
    <col min="1283" max="1283" width="11" style="158" customWidth="1"/>
    <col min="1284" max="1288" width="10.42578125" style="158" customWidth="1"/>
    <col min="1289" max="1533" width="9.140625" style="158"/>
    <col min="1534" max="1534" width="44.42578125" style="158" customWidth="1"/>
    <col min="1535" max="1535" width="0" style="158" hidden="1" customWidth="1"/>
    <col min="1536" max="1538" width="10.42578125" style="158" customWidth="1"/>
    <col min="1539" max="1539" width="11" style="158" customWidth="1"/>
    <col min="1540" max="1544" width="10.42578125" style="158" customWidth="1"/>
    <col min="1545" max="1789" width="9.140625" style="158"/>
    <col min="1790" max="1790" width="44.42578125" style="158" customWidth="1"/>
    <col min="1791" max="1791" width="0" style="158" hidden="1" customWidth="1"/>
    <col min="1792" max="1794" width="10.42578125" style="158" customWidth="1"/>
    <col min="1795" max="1795" width="11" style="158" customWidth="1"/>
    <col min="1796" max="1800" width="10.42578125" style="158" customWidth="1"/>
    <col min="1801" max="2045" width="9.140625" style="158"/>
    <col min="2046" max="2046" width="44.42578125" style="158" customWidth="1"/>
    <col min="2047" max="2047" width="0" style="158" hidden="1" customWidth="1"/>
    <col min="2048" max="2050" width="10.42578125" style="158" customWidth="1"/>
    <col min="2051" max="2051" width="11" style="158" customWidth="1"/>
    <col min="2052" max="2056" width="10.42578125" style="158" customWidth="1"/>
    <col min="2057" max="2301" width="9.140625" style="158"/>
    <col min="2302" max="2302" width="44.42578125" style="158" customWidth="1"/>
    <col min="2303" max="2303" width="0" style="158" hidden="1" customWidth="1"/>
    <col min="2304" max="2306" width="10.42578125" style="158" customWidth="1"/>
    <col min="2307" max="2307" width="11" style="158" customWidth="1"/>
    <col min="2308" max="2312" width="10.42578125" style="158" customWidth="1"/>
    <col min="2313" max="2557" width="9.140625" style="158"/>
    <col min="2558" max="2558" width="44.42578125" style="158" customWidth="1"/>
    <col min="2559" max="2559" width="0" style="158" hidden="1" customWidth="1"/>
    <col min="2560" max="2562" width="10.42578125" style="158" customWidth="1"/>
    <col min="2563" max="2563" width="11" style="158" customWidth="1"/>
    <col min="2564" max="2568" width="10.42578125" style="158" customWidth="1"/>
    <col min="2569" max="2813" width="9.140625" style="158"/>
    <col min="2814" max="2814" width="44.42578125" style="158" customWidth="1"/>
    <col min="2815" max="2815" width="0" style="158" hidden="1" customWidth="1"/>
    <col min="2816" max="2818" width="10.42578125" style="158" customWidth="1"/>
    <col min="2819" max="2819" width="11" style="158" customWidth="1"/>
    <col min="2820" max="2824" width="10.42578125" style="158" customWidth="1"/>
    <col min="2825" max="3069" width="9.140625" style="158"/>
    <col min="3070" max="3070" width="44.42578125" style="158" customWidth="1"/>
    <col min="3071" max="3071" width="0" style="158" hidden="1" customWidth="1"/>
    <col min="3072" max="3074" width="10.42578125" style="158" customWidth="1"/>
    <col min="3075" max="3075" width="11" style="158" customWidth="1"/>
    <col min="3076" max="3080" width="10.42578125" style="158" customWidth="1"/>
    <col min="3081" max="3325" width="9.140625" style="158"/>
    <col min="3326" max="3326" width="44.42578125" style="158" customWidth="1"/>
    <col min="3327" max="3327" width="0" style="158" hidden="1" customWidth="1"/>
    <col min="3328" max="3330" width="10.42578125" style="158" customWidth="1"/>
    <col min="3331" max="3331" width="11" style="158" customWidth="1"/>
    <col min="3332" max="3336" width="10.42578125" style="158" customWidth="1"/>
    <col min="3337" max="3581" width="9.140625" style="158"/>
    <col min="3582" max="3582" width="44.42578125" style="158" customWidth="1"/>
    <col min="3583" max="3583" width="0" style="158" hidden="1" customWidth="1"/>
    <col min="3584" max="3586" width="10.42578125" style="158" customWidth="1"/>
    <col min="3587" max="3587" width="11" style="158" customWidth="1"/>
    <col min="3588" max="3592" width="10.42578125" style="158" customWidth="1"/>
    <col min="3593" max="3837" width="9.140625" style="158"/>
    <col min="3838" max="3838" width="44.42578125" style="158" customWidth="1"/>
    <col min="3839" max="3839" width="0" style="158" hidden="1" customWidth="1"/>
    <col min="3840" max="3842" width="10.42578125" style="158" customWidth="1"/>
    <col min="3843" max="3843" width="11" style="158" customWidth="1"/>
    <col min="3844" max="3848" width="10.42578125" style="158" customWidth="1"/>
    <col min="3849" max="4093" width="9.140625" style="158"/>
    <col min="4094" max="4094" width="44.42578125" style="158" customWidth="1"/>
    <col min="4095" max="4095" width="0" style="158" hidden="1" customWidth="1"/>
    <col min="4096" max="4098" width="10.42578125" style="158" customWidth="1"/>
    <col min="4099" max="4099" width="11" style="158" customWidth="1"/>
    <col min="4100" max="4104" width="10.42578125" style="158" customWidth="1"/>
    <col min="4105" max="4349" width="9.140625" style="158"/>
    <col min="4350" max="4350" width="44.42578125" style="158" customWidth="1"/>
    <col min="4351" max="4351" width="0" style="158" hidden="1" customWidth="1"/>
    <col min="4352" max="4354" width="10.42578125" style="158" customWidth="1"/>
    <col min="4355" max="4355" width="11" style="158" customWidth="1"/>
    <col min="4356" max="4360" width="10.42578125" style="158" customWidth="1"/>
    <col min="4361" max="4605" width="9.140625" style="158"/>
    <col min="4606" max="4606" width="44.42578125" style="158" customWidth="1"/>
    <col min="4607" max="4607" width="0" style="158" hidden="1" customWidth="1"/>
    <col min="4608" max="4610" width="10.42578125" style="158" customWidth="1"/>
    <col min="4611" max="4611" width="11" style="158" customWidth="1"/>
    <col min="4612" max="4616" width="10.42578125" style="158" customWidth="1"/>
    <col min="4617" max="4861" width="9.140625" style="158"/>
    <col min="4862" max="4862" width="44.42578125" style="158" customWidth="1"/>
    <col min="4863" max="4863" width="0" style="158" hidden="1" customWidth="1"/>
    <col min="4864" max="4866" width="10.42578125" style="158" customWidth="1"/>
    <col min="4867" max="4867" width="11" style="158" customWidth="1"/>
    <col min="4868" max="4872" width="10.42578125" style="158" customWidth="1"/>
    <col min="4873" max="5117" width="9.140625" style="158"/>
    <col min="5118" max="5118" width="44.42578125" style="158" customWidth="1"/>
    <col min="5119" max="5119" width="0" style="158" hidden="1" customWidth="1"/>
    <col min="5120" max="5122" width="10.42578125" style="158" customWidth="1"/>
    <col min="5123" max="5123" width="11" style="158" customWidth="1"/>
    <col min="5124" max="5128" width="10.42578125" style="158" customWidth="1"/>
    <col min="5129" max="5373" width="9.140625" style="158"/>
    <col min="5374" max="5374" width="44.42578125" style="158" customWidth="1"/>
    <col min="5375" max="5375" width="0" style="158" hidden="1" customWidth="1"/>
    <col min="5376" max="5378" width="10.42578125" style="158" customWidth="1"/>
    <col min="5379" max="5379" width="11" style="158" customWidth="1"/>
    <col min="5380" max="5384" width="10.42578125" style="158" customWidth="1"/>
    <col min="5385" max="5629" width="9.140625" style="158"/>
    <col min="5630" max="5630" width="44.42578125" style="158" customWidth="1"/>
    <col min="5631" max="5631" width="0" style="158" hidden="1" customWidth="1"/>
    <col min="5632" max="5634" width="10.42578125" style="158" customWidth="1"/>
    <col min="5635" max="5635" width="11" style="158" customWidth="1"/>
    <col min="5636" max="5640" width="10.42578125" style="158" customWidth="1"/>
    <col min="5641" max="5885" width="9.140625" style="158"/>
    <col min="5886" max="5886" width="44.42578125" style="158" customWidth="1"/>
    <col min="5887" max="5887" width="0" style="158" hidden="1" customWidth="1"/>
    <col min="5888" max="5890" width="10.42578125" style="158" customWidth="1"/>
    <col min="5891" max="5891" width="11" style="158" customWidth="1"/>
    <col min="5892" max="5896" width="10.42578125" style="158" customWidth="1"/>
    <col min="5897" max="6141" width="9.140625" style="158"/>
    <col min="6142" max="6142" width="44.42578125" style="158" customWidth="1"/>
    <col min="6143" max="6143" width="0" style="158" hidden="1" customWidth="1"/>
    <col min="6144" max="6146" width="10.42578125" style="158" customWidth="1"/>
    <col min="6147" max="6147" width="11" style="158" customWidth="1"/>
    <col min="6148" max="6152" width="10.42578125" style="158" customWidth="1"/>
    <col min="6153" max="6397" width="9.140625" style="158"/>
    <col min="6398" max="6398" width="44.42578125" style="158" customWidth="1"/>
    <col min="6399" max="6399" width="0" style="158" hidden="1" customWidth="1"/>
    <col min="6400" max="6402" width="10.42578125" style="158" customWidth="1"/>
    <col min="6403" max="6403" width="11" style="158" customWidth="1"/>
    <col min="6404" max="6408" width="10.42578125" style="158" customWidth="1"/>
    <col min="6409" max="6653" width="9.140625" style="158"/>
    <col min="6654" max="6654" width="44.42578125" style="158" customWidth="1"/>
    <col min="6655" max="6655" width="0" style="158" hidden="1" customWidth="1"/>
    <col min="6656" max="6658" width="10.42578125" style="158" customWidth="1"/>
    <col min="6659" max="6659" width="11" style="158" customWidth="1"/>
    <col min="6660" max="6664" width="10.42578125" style="158" customWidth="1"/>
    <col min="6665" max="6909" width="9.140625" style="158"/>
    <col min="6910" max="6910" width="44.42578125" style="158" customWidth="1"/>
    <col min="6911" max="6911" width="0" style="158" hidden="1" customWidth="1"/>
    <col min="6912" max="6914" width="10.42578125" style="158" customWidth="1"/>
    <col min="6915" max="6915" width="11" style="158" customWidth="1"/>
    <col min="6916" max="6920" width="10.42578125" style="158" customWidth="1"/>
    <col min="6921" max="7165" width="9.140625" style="158"/>
    <col min="7166" max="7166" width="44.42578125" style="158" customWidth="1"/>
    <col min="7167" max="7167" width="0" style="158" hidden="1" customWidth="1"/>
    <col min="7168" max="7170" width="10.42578125" style="158" customWidth="1"/>
    <col min="7171" max="7171" width="11" style="158" customWidth="1"/>
    <col min="7172" max="7176" width="10.42578125" style="158" customWidth="1"/>
    <col min="7177" max="7421" width="9.140625" style="158"/>
    <col min="7422" max="7422" width="44.42578125" style="158" customWidth="1"/>
    <col min="7423" max="7423" width="0" style="158" hidden="1" customWidth="1"/>
    <col min="7424" max="7426" width="10.42578125" style="158" customWidth="1"/>
    <col min="7427" max="7427" width="11" style="158" customWidth="1"/>
    <col min="7428" max="7432" width="10.42578125" style="158" customWidth="1"/>
    <col min="7433" max="7677" width="9.140625" style="158"/>
    <col min="7678" max="7678" width="44.42578125" style="158" customWidth="1"/>
    <col min="7679" max="7679" width="0" style="158" hidden="1" customWidth="1"/>
    <col min="7680" max="7682" width="10.42578125" style="158" customWidth="1"/>
    <col min="7683" max="7683" width="11" style="158" customWidth="1"/>
    <col min="7684" max="7688" width="10.42578125" style="158" customWidth="1"/>
    <col min="7689" max="7933" width="9.140625" style="158"/>
    <col min="7934" max="7934" width="44.42578125" style="158" customWidth="1"/>
    <col min="7935" max="7935" width="0" style="158" hidden="1" customWidth="1"/>
    <col min="7936" max="7938" width="10.42578125" style="158" customWidth="1"/>
    <col min="7939" max="7939" width="11" style="158" customWidth="1"/>
    <col min="7940" max="7944" width="10.42578125" style="158" customWidth="1"/>
    <col min="7945" max="8189" width="9.140625" style="158"/>
    <col min="8190" max="8190" width="44.42578125" style="158" customWidth="1"/>
    <col min="8191" max="8191" width="0" style="158" hidden="1" customWidth="1"/>
    <col min="8192" max="8194" width="10.42578125" style="158" customWidth="1"/>
    <col min="8195" max="8195" width="11" style="158" customWidth="1"/>
    <col min="8196" max="8200" width="10.42578125" style="158" customWidth="1"/>
    <col min="8201" max="8445" width="9.140625" style="158"/>
    <col min="8446" max="8446" width="44.42578125" style="158" customWidth="1"/>
    <col min="8447" max="8447" width="0" style="158" hidden="1" customWidth="1"/>
    <col min="8448" max="8450" width="10.42578125" style="158" customWidth="1"/>
    <col min="8451" max="8451" width="11" style="158" customWidth="1"/>
    <col min="8452" max="8456" width="10.42578125" style="158" customWidth="1"/>
    <col min="8457" max="8701" width="9.140625" style="158"/>
    <col min="8702" max="8702" width="44.42578125" style="158" customWidth="1"/>
    <col min="8703" max="8703" width="0" style="158" hidden="1" customWidth="1"/>
    <col min="8704" max="8706" width="10.42578125" style="158" customWidth="1"/>
    <col min="8707" max="8707" width="11" style="158" customWidth="1"/>
    <col min="8708" max="8712" width="10.42578125" style="158" customWidth="1"/>
    <col min="8713" max="8957" width="9.140625" style="158"/>
    <col min="8958" max="8958" width="44.42578125" style="158" customWidth="1"/>
    <col min="8959" max="8959" width="0" style="158" hidden="1" customWidth="1"/>
    <col min="8960" max="8962" width="10.42578125" style="158" customWidth="1"/>
    <col min="8963" max="8963" width="11" style="158" customWidth="1"/>
    <col min="8964" max="8968" width="10.42578125" style="158" customWidth="1"/>
    <col min="8969" max="9213" width="9.140625" style="158"/>
    <col min="9214" max="9214" width="44.42578125" style="158" customWidth="1"/>
    <col min="9215" max="9215" width="0" style="158" hidden="1" customWidth="1"/>
    <col min="9216" max="9218" width="10.42578125" style="158" customWidth="1"/>
    <col min="9219" max="9219" width="11" style="158" customWidth="1"/>
    <col min="9220" max="9224" width="10.42578125" style="158" customWidth="1"/>
    <col min="9225" max="9469" width="9.140625" style="158"/>
    <col min="9470" max="9470" width="44.42578125" style="158" customWidth="1"/>
    <col min="9471" max="9471" width="0" style="158" hidden="1" customWidth="1"/>
    <col min="9472" max="9474" width="10.42578125" style="158" customWidth="1"/>
    <col min="9475" max="9475" width="11" style="158" customWidth="1"/>
    <col min="9476" max="9480" width="10.42578125" style="158" customWidth="1"/>
    <col min="9481" max="9725" width="9.140625" style="158"/>
    <col min="9726" max="9726" width="44.42578125" style="158" customWidth="1"/>
    <col min="9727" max="9727" width="0" style="158" hidden="1" customWidth="1"/>
    <col min="9728" max="9730" width="10.42578125" style="158" customWidth="1"/>
    <col min="9731" max="9731" width="11" style="158" customWidth="1"/>
    <col min="9732" max="9736" width="10.42578125" style="158" customWidth="1"/>
    <col min="9737" max="9981" width="9.140625" style="158"/>
    <col min="9982" max="9982" width="44.42578125" style="158" customWidth="1"/>
    <col min="9983" max="9983" width="0" style="158" hidden="1" customWidth="1"/>
    <col min="9984" max="9986" width="10.42578125" style="158" customWidth="1"/>
    <col min="9987" max="9987" width="11" style="158" customWidth="1"/>
    <col min="9988" max="9992" width="10.42578125" style="158" customWidth="1"/>
    <col min="9993" max="10237" width="9.140625" style="158"/>
    <col min="10238" max="10238" width="44.42578125" style="158" customWidth="1"/>
    <col min="10239" max="10239" width="0" style="158" hidden="1" customWidth="1"/>
    <col min="10240" max="10242" width="10.42578125" style="158" customWidth="1"/>
    <col min="10243" max="10243" width="11" style="158" customWidth="1"/>
    <col min="10244" max="10248" width="10.42578125" style="158" customWidth="1"/>
    <col min="10249" max="10493" width="9.140625" style="158"/>
    <col min="10494" max="10494" width="44.42578125" style="158" customWidth="1"/>
    <col min="10495" max="10495" width="0" style="158" hidden="1" customWidth="1"/>
    <col min="10496" max="10498" width="10.42578125" style="158" customWidth="1"/>
    <col min="10499" max="10499" width="11" style="158" customWidth="1"/>
    <col min="10500" max="10504" width="10.42578125" style="158" customWidth="1"/>
    <col min="10505" max="10749" width="9.140625" style="158"/>
    <col min="10750" max="10750" width="44.42578125" style="158" customWidth="1"/>
    <col min="10751" max="10751" width="0" style="158" hidden="1" customWidth="1"/>
    <col min="10752" max="10754" width="10.42578125" style="158" customWidth="1"/>
    <col min="10755" max="10755" width="11" style="158" customWidth="1"/>
    <col min="10756" max="10760" width="10.42578125" style="158" customWidth="1"/>
    <col min="10761" max="11005" width="9.140625" style="158"/>
    <col min="11006" max="11006" width="44.42578125" style="158" customWidth="1"/>
    <col min="11007" max="11007" width="0" style="158" hidden="1" customWidth="1"/>
    <col min="11008" max="11010" width="10.42578125" style="158" customWidth="1"/>
    <col min="11011" max="11011" width="11" style="158" customWidth="1"/>
    <col min="11012" max="11016" width="10.42578125" style="158" customWidth="1"/>
    <col min="11017" max="11261" width="9.140625" style="158"/>
    <col min="11262" max="11262" width="44.42578125" style="158" customWidth="1"/>
    <col min="11263" max="11263" width="0" style="158" hidden="1" customWidth="1"/>
    <col min="11264" max="11266" width="10.42578125" style="158" customWidth="1"/>
    <col min="11267" max="11267" width="11" style="158" customWidth="1"/>
    <col min="11268" max="11272" width="10.42578125" style="158" customWidth="1"/>
    <col min="11273" max="11517" width="9.140625" style="158"/>
    <col min="11518" max="11518" width="44.42578125" style="158" customWidth="1"/>
    <col min="11519" max="11519" width="0" style="158" hidden="1" customWidth="1"/>
    <col min="11520" max="11522" width="10.42578125" style="158" customWidth="1"/>
    <col min="11523" max="11523" width="11" style="158" customWidth="1"/>
    <col min="11524" max="11528" width="10.42578125" style="158" customWidth="1"/>
    <col min="11529" max="11773" width="9.140625" style="158"/>
    <col min="11774" max="11774" width="44.42578125" style="158" customWidth="1"/>
    <col min="11775" max="11775" width="0" style="158" hidden="1" customWidth="1"/>
    <col min="11776" max="11778" width="10.42578125" style="158" customWidth="1"/>
    <col min="11779" max="11779" width="11" style="158" customWidth="1"/>
    <col min="11780" max="11784" width="10.42578125" style="158" customWidth="1"/>
    <col min="11785" max="12029" width="9.140625" style="158"/>
    <col min="12030" max="12030" width="44.42578125" style="158" customWidth="1"/>
    <col min="12031" max="12031" width="0" style="158" hidden="1" customWidth="1"/>
    <col min="12032" max="12034" width="10.42578125" style="158" customWidth="1"/>
    <col min="12035" max="12035" width="11" style="158" customWidth="1"/>
    <col min="12036" max="12040" width="10.42578125" style="158" customWidth="1"/>
    <col min="12041" max="12285" width="9.140625" style="158"/>
    <col min="12286" max="12286" width="44.42578125" style="158" customWidth="1"/>
    <col min="12287" max="12287" width="0" style="158" hidden="1" customWidth="1"/>
    <col min="12288" max="12290" width="10.42578125" style="158" customWidth="1"/>
    <col min="12291" max="12291" width="11" style="158" customWidth="1"/>
    <col min="12292" max="12296" width="10.42578125" style="158" customWidth="1"/>
    <col min="12297" max="12541" width="9.140625" style="158"/>
    <col min="12542" max="12542" width="44.42578125" style="158" customWidth="1"/>
    <col min="12543" max="12543" width="0" style="158" hidden="1" customWidth="1"/>
    <col min="12544" max="12546" width="10.42578125" style="158" customWidth="1"/>
    <col min="12547" max="12547" width="11" style="158" customWidth="1"/>
    <col min="12548" max="12552" width="10.42578125" style="158" customWidth="1"/>
    <col min="12553" max="12797" width="9.140625" style="158"/>
    <col min="12798" max="12798" width="44.42578125" style="158" customWidth="1"/>
    <col min="12799" max="12799" width="0" style="158" hidden="1" customWidth="1"/>
    <col min="12800" max="12802" width="10.42578125" style="158" customWidth="1"/>
    <col min="12803" max="12803" width="11" style="158" customWidth="1"/>
    <col min="12804" max="12808" width="10.42578125" style="158" customWidth="1"/>
    <col min="12809" max="13053" width="9.140625" style="158"/>
    <col min="13054" max="13054" width="44.42578125" style="158" customWidth="1"/>
    <col min="13055" max="13055" width="0" style="158" hidden="1" customWidth="1"/>
    <col min="13056" max="13058" width="10.42578125" style="158" customWidth="1"/>
    <col min="13059" max="13059" width="11" style="158" customWidth="1"/>
    <col min="13060" max="13064" width="10.42578125" style="158" customWidth="1"/>
    <col min="13065" max="13309" width="9.140625" style="158"/>
    <col min="13310" max="13310" width="44.42578125" style="158" customWidth="1"/>
    <col min="13311" max="13311" width="0" style="158" hidden="1" customWidth="1"/>
    <col min="13312" max="13314" width="10.42578125" style="158" customWidth="1"/>
    <col min="13315" max="13315" width="11" style="158" customWidth="1"/>
    <col min="13316" max="13320" width="10.42578125" style="158" customWidth="1"/>
    <col min="13321" max="13565" width="9.140625" style="158"/>
    <col min="13566" max="13566" width="44.42578125" style="158" customWidth="1"/>
    <col min="13567" max="13567" width="0" style="158" hidden="1" customWidth="1"/>
    <col min="13568" max="13570" width="10.42578125" style="158" customWidth="1"/>
    <col min="13571" max="13571" width="11" style="158" customWidth="1"/>
    <col min="13572" max="13576" width="10.42578125" style="158" customWidth="1"/>
    <col min="13577" max="13821" width="9.140625" style="158"/>
    <col min="13822" max="13822" width="44.42578125" style="158" customWidth="1"/>
    <col min="13823" max="13823" width="0" style="158" hidden="1" customWidth="1"/>
    <col min="13824" max="13826" width="10.42578125" style="158" customWidth="1"/>
    <col min="13827" max="13827" width="11" style="158" customWidth="1"/>
    <col min="13828" max="13832" width="10.42578125" style="158" customWidth="1"/>
    <col min="13833" max="14077" width="9.140625" style="158"/>
    <col min="14078" max="14078" width="44.42578125" style="158" customWidth="1"/>
    <col min="14079" max="14079" width="0" style="158" hidden="1" customWidth="1"/>
    <col min="14080" max="14082" width="10.42578125" style="158" customWidth="1"/>
    <col min="14083" max="14083" width="11" style="158" customWidth="1"/>
    <col min="14084" max="14088" width="10.42578125" style="158" customWidth="1"/>
    <col min="14089" max="14333" width="9.140625" style="158"/>
    <col min="14334" max="14334" width="44.42578125" style="158" customWidth="1"/>
    <col min="14335" max="14335" width="0" style="158" hidden="1" customWidth="1"/>
    <col min="14336" max="14338" width="10.42578125" style="158" customWidth="1"/>
    <col min="14339" max="14339" width="11" style="158" customWidth="1"/>
    <col min="14340" max="14344" width="10.42578125" style="158" customWidth="1"/>
    <col min="14345" max="14589" width="9.140625" style="158"/>
    <col min="14590" max="14590" width="44.42578125" style="158" customWidth="1"/>
    <col min="14591" max="14591" width="0" style="158" hidden="1" customWidth="1"/>
    <col min="14592" max="14594" width="10.42578125" style="158" customWidth="1"/>
    <col min="14595" max="14595" width="11" style="158" customWidth="1"/>
    <col min="14596" max="14600" width="10.42578125" style="158" customWidth="1"/>
    <col min="14601" max="14845" width="9.140625" style="158"/>
    <col min="14846" max="14846" width="44.42578125" style="158" customWidth="1"/>
    <col min="14847" max="14847" width="0" style="158" hidden="1" customWidth="1"/>
    <col min="14848" max="14850" width="10.42578125" style="158" customWidth="1"/>
    <col min="14851" max="14851" width="11" style="158" customWidth="1"/>
    <col min="14852" max="14856" width="10.42578125" style="158" customWidth="1"/>
    <col min="14857" max="15101" width="9.140625" style="158"/>
    <col min="15102" max="15102" width="44.42578125" style="158" customWidth="1"/>
    <col min="15103" max="15103" width="0" style="158" hidden="1" customWidth="1"/>
    <col min="15104" max="15106" width="10.42578125" style="158" customWidth="1"/>
    <col min="15107" max="15107" width="11" style="158" customWidth="1"/>
    <col min="15108" max="15112" width="10.42578125" style="158" customWidth="1"/>
    <col min="15113" max="15357" width="9.140625" style="158"/>
    <col min="15358" max="15358" width="44.42578125" style="158" customWidth="1"/>
    <col min="15359" max="15359" width="0" style="158" hidden="1" customWidth="1"/>
    <col min="15360" max="15362" width="10.42578125" style="158" customWidth="1"/>
    <col min="15363" max="15363" width="11" style="158" customWidth="1"/>
    <col min="15364" max="15368" width="10.42578125" style="158" customWidth="1"/>
    <col min="15369" max="15613" width="9.140625" style="158"/>
    <col min="15614" max="15614" width="44.42578125" style="158" customWidth="1"/>
    <col min="15615" max="15615" width="0" style="158" hidden="1" customWidth="1"/>
    <col min="15616" max="15618" width="10.42578125" style="158" customWidth="1"/>
    <col min="15619" max="15619" width="11" style="158" customWidth="1"/>
    <col min="15620" max="15624" width="10.42578125" style="158" customWidth="1"/>
    <col min="15625" max="15869" width="9.140625" style="158"/>
    <col min="15870" max="15870" width="44.42578125" style="158" customWidth="1"/>
    <col min="15871" max="15871" width="0" style="158" hidden="1" customWidth="1"/>
    <col min="15872" max="15874" width="10.42578125" style="158" customWidth="1"/>
    <col min="15875" max="15875" width="11" style="158" customWidth="1"/>
    <col min="15876" max="15880" width="10.42578125" style="158" customWidth="1"/>
    <col min="15881" max="16125" width="9.140625" style="158"/>
    <col min="16126" max="16126" width="44.42578125" style="158" customWidth="1"/>
    <col min="16127" max="16127" width="0" style="158" hidden="1" customWidth="1"/>
    <col min="16128" max="16130" width="10.42578125" style="158" customWidth="1"/>
    <col min="16131" max="16131" width="11" style="158" customWidth="1"/>
    <col min="16132" max="16136" width="10.42578125" style="158" customWidth="1"/>
    <col min="16137" max="16384" width="9.140625" style="158"/>
  </cols>
  <sheetData>
    <row r="1" spans="2:21" ht="30" customHeight="1">
      <c r="B1" s="309" t="s">
        <v>175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</row>
    <row r="2" spans="2:21" ht="15" customHeight="1">
      <c r="B2" s="310" t="s">
        <v>19</v>
      </c>
      <c r="C2" s="311" t="s">
        <v>206</v>
      </c>
      <c r="D2" s="311" t="s">
        <v>207</v>
      </c>
      <c r="E2" s="311" t="s">
        <v>208</v>
      </c>
      <c r="F2" s="311" t="s">
        <v>209</v>
      </c>
      <c r="G2" s="311" t="s">
        <v>210</v>
      </c>
      <c r="H2" s="311" t="s">
        <v>115</v>
      </c>
      <c r="I2" s="311" t="s">
        <v>58</v>
      </c>
      <c r="J2" s="312" t="s">
        <v>195</v>
      </c>
      <c r="K2" s="312" t="s">
        <v>73</v>
      </c>
      <c r="L2" s="298" t="s">
        <v>73</v>
      </c>
      <c r="M2" s="299"/>
      <c r="N2" s="300" t="s">
        <v>196</v>
      </c>
      <c r="O2" s="301"/>
    </row>
    <row r="3" spans="2:21" ht="15" customHeight="1">
      <c r="B3" s="310"/>
      <c r="C3" s="311"/>
      <c r="D3" s="311"/>
      <c r="E3" s="311"/>
      <c r="F3" s="311"/>
      <c r="G3" s="311"/>
      <c r="H3" s="311"/>
      <c r="I3" s="311"/>
      <c r="J3" s="313"/>
      <c r="K3" s="313"/>
      <c r="L3" s="315" t="s">
        <v>222</v>
      </c>
      <c r="M3" s="315" t="s">
        <v>223</v>
      </c>
      <c r="N3" s="315" t="s">
        <v>222</v>
      </c>
      <c r="O3" s="315" t="s">
        <v>223</v>
      </c>
      <c r="P3" s="7"/>
      <c r="Q3" s="7"/>
      <c r="R3" s="7"/>
      <c r="S3" s="7"/>
      <c r="T3" s="7"/>
      <c r="U3" s="7"/>
    </row>
    <row r="4" spans="2:21" ht="15" customHeight="1">
      <c r="B4" s="310"/>
      <c r="C4" s="311"/>
      <c r="D4" s="311"/>
      <c r="E4" s="311"/>
      <c r="F4" s="311"/>
      <c r="G4" s="311"/>
      <c r="H4" s="311"/>
      <c r="I4" s="311"/>
      <c r="J4" s="314"/>
      <c r="K4" s="314"/>
      <c r="L4" s="316"/>
      <c r="M4" s="316"/>
      <c r="N4" s="316"/>
      <c r="O4" s="316"/>
      <c r="P4" s="159"/>
      <c r="Q4" s="7"/>
      <c r="R4" s="159"/>
      <c r="S4" s="7"/>
      <c r="T4" s="159"/>
      <c r="U4" s="7"/>
    </row>
    <row r="5" spans="2:21" ht="15" customHeight="1">
      <c r="B5" s="170" t="s">
        <v>180</v>
      </c>
      <c r="C5" s="163">
        <v>-3.016</v>
      </c>
      <c r="D5" s="163">
        <v>-10.233000000000001</v>
      </c>
      <c r="E5" s="163">
        <v>-14.335000000000001</v>
      </c>
      <c r="F5" s="163">
        <v>-16.518000000000001</v>
      </c>
      <c r="G5" s="163">
        <v>-4.5960000000000001</v>
      </c>
      <c r="H5" s="163">
        <v>1.6160000000000001</v>
      </c>
      <c r="I5" s="163">
        <v>-1.34</v>
      </c>
      <c r="J5" s="163">
        <v>-2.4420000000000002</v>
      </c>
      <c r="K5" s="163">
        <v>-4.51</v>
      </c>
      <c r="L5" s="163">
        <v>-0.71199999999999997</v>
      </c>
      <c r="M5" s="163">
        <v>-0.52500000000000002</v>
      </c>
      <c r="N5" s="230">
        <v>-0.65</v>
      </c>
      <c r="O5" s="191">
        <v>-0.42199999999999999</v>
      </c>
    </row>
    <row r="6" spans="2:21" ht="15" customHeight="1">
      <c r="B6" s="170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71"/>
    </row>
    <row r="7" spans="2:21" s="160" customFormat="1" ht="15" customHeight="1">
      <c r="B7" s="172" t="s">
        <v>181</v>
      </c>
      <c r="C7" s="163">
        <v>65.626000000000005</v>
      </c>
      <c r="D7" s="163">
        <v>83.652000000000001</v>
      </c>
      <c r="E7" s="163">
        <v>86.516000000000005</v>
      </c>
      <c r="F7" s="163">
        <v>81.718999999999994</v>
      </c>
      <c r="G7" s="163">
        <v>65.436000000000007</v>
      </c>
      <c r="H7" s="163">
        <v>47.862000000000002</v>
      </c>
      <c r="I7" s="163">
        <v>46.008000000000003</v>
      </c>
      <c r="J7" s="163">
        <v>53.868000000000002</v>
      </c>
      <c r="K7" s="163">
        <v>59.116999999999997</v>
      </c>
      <c r="L7" s="163">
        <v>4.8929999999999998</v>
      </c>
      <c r="M7" s="163">
        <v>13.831</v>
      </c>
      <c r="N7" s="163">
        <v>5.2249999999999996</v>
      </c>
      <c r="O7" s="171">
        <v>14.904999999999999</v>
      </c>
    </row>
    <row r="8" spans="2:21" ht="15" customHeight="1">
      <c r="B8" s="173" t="s">
        <v>182</v>
      </c>
      <c r="C8" s="164">
        <v>47.298999999999999</v>
      </c>
      <c r="D8" s="164">
        <v>62.383000000000003</v>
      </c>
      <c r="E8" s="164">
        <v>64.427000000000007</v>
      </c>
      <c r="F8" s="164">
        <v>59.106000000000002</v>
      </c>
      <c r="G8" s="164">
        <v>50.552</v>
      </c>
      <c r="H8" s="164">
        <v>35.42</v>
      </c>
      <c r="I8" s="164">
        <v>33.56</v>
      </c>
      <c r="J8" s="164">
        <v>39.701000000000001</v>
      </c>
      <c r="K8" s="164">
        <v>43.344999999999999</v>
      </c>
      <c r="L8" s="164">
        <v>3.6949999999999998</v>
      </c>
      <c r="M8" s="164">
        <v>10.428000000000001</v>
      </c>
      <c r="N8" s="164">
        <v>3.9569999999999999</v>
      </c>
      <c r="O8" s="174">
        <v>11.260999999999999</v>
      </c>
    </row>
    <row r="9" spans="2:21" ht="15" customHeight="1">
      <c r="B9" s="175" t="s">
        <v>191</v>
      </c>
      <c r="C9" s="164">
        <v>14.607450176999999</v>
      </c>
      <c r="D9" s="164">
        <v>18.440513511999999</v>
      </c>
      <c r="E9" s="164">
        <v>15.322258545</v>
      </c>
      <c r="F9" s="164">
        <v>14.31484788</v>
      </c>
      <c r="G9" s="164">
        <v>12.907080266000001</v>
      </c>
      <c r="H9" s="164">
        <v>8.0776282930000001</v>
      </c>
      <c r="I9" s="164">
        <v>7.2472491940000001</v>
      </c>
      <c r="J9" s="164">
        <v>8.66577721134</v>
      </c>
      <c r="K9" s="164">
        <v>9.9372843100000008</v>
      </c>
      <c r="L9" s="164">
        <v>0.87448496799999997</v>
      </c>
      <c r="M9" s="164">
        <v>2.5838812039999999</v>
      </c>
      <c r="N9" s="164">
        <v>0.75862399999999997</v>
      </c>
      <c r="O9" s="174">
        <v>2.4161609999999998</v>
      </c>
    </row>
    <row r="10" spans="2:21" ht="15" customHeight="1">
      <c r="B10" s="175" t="s">
        <v>59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74"/>
    </row>
    <row r="11" spans="2:21" ht="15" customHeight="1">
      <c r="B11" s="176" t="s">
        <v>183</v>
      </c>
      <c r="C11" s="164">
        <v>26.99622696234</v>
      </c>
      <c r="D11" s="164">
        <v>27.585034822000001</v>
      </c>
      <c r="E11" s="164">
        <v>25.533573171</v>
      </c>
      <c r="F11" s="164">
        <v>26.492993743</v>
      </c>
      <c r="G11" s="164">
        <v>24.565526131999999</v>
      </c>
      <c r="H11" s="164">
        <v>21.351536068999998</v>
      </c>
      <c r="I11" s="164">
        <v>21.387388980000001</v>
      </c>
      <c r="J11" s="164">
        <v>18.336474185829999</v>
      </c>
      <c r="K11" s="164">
        <v>18.644542502</v>
      </c>
      <c r="L11" s="164">
        <v>1.6453392529999999</v>
      </c>
      <c r="M11" s="164">
        <v>5.035583795</v>
      </c>
      <c r="N11" s="164">
        <v>1.569841</v>
      </c>
      <c r="O11" s="174">
        <v>4.9591010000000004</v>
      </c>
    </row>
    <row r="12" spans="2:21" ht="15" customHeight="1">
      <c r="B12" s="176" t="s">
        <v>176</v>
      </c>
      <c r="C12" s="164">
        <v>42.679392218829349</v>
      </c>
      <c r="D12" s="164">
        <v>26.240468312774446</v>
      </c>
      <c r="E12" s="164">
        <v>-16.90980549414105</v>
      </c>
      <c r="F12" s="164">
        <v>-6.5748183405294425</v>
      </c>
      <c r="G12" s="164">
        <v>-9.8343176665318452</v>
      </c>
      <c r="H12" s="164">
        <v>-37.41707553893351</v>
      </c>
      <c r="I12" s="164">
        <v>-10.279986511877492</v>
      </c>
      <c r="J12" s="164">
        <v>19.573329874380295</v>
      </c>
      <c r="K12" s="164">
        <v>14.672741609328611</v>
      </c>
      <c r="L12" s="164">
        <v>14.789943014194918</v>
      </c>
      <c r="M12" s="164">
        <v>22.59894023797775</v>
      </c>
      <c r="N12" s="164">
        <v>-13.249051983704296</v>
      </c>
      <c r="O12" s="174">
        <v>-6.4910183850696797</v>
      </c>
    </row>
    <row r="13" spans="2:21" ht="15" customHeight="1">
      <c r="B13" s="176" t="s">
        <v>177</v>
      </c>
      <c r="C13" s="164">
        <v>5.797102773981976</v>
      </c>
      <c r="D13" s="164">
        <v>2.1810746386204061</v>
      </c>
      <c r="E13" s="164">
        <v>-7.43686446015972</v>
      </c>
      <c r="F13" s="164">
        <v>3.7574865279320635</v>
      </c>
      <c r="G13" s="164">
        <v>-7.2753862009621972</v>
      </c>
      <c r="H13" s="164">
        <v>-13.083334937464796</v>
      </c>
      <c r="I13" s="164">
        <v>0.16791724438063316</v>
      </c>
      <c r="J13" s="164">
        <v>-14.265017578875183</v>
      </c>
      <c r="K13" s="164">
        <v>1.6800848028246884</v>
      </c>
      <c r="L13" s="164">
        <v>-2.3602223837235314</v>
      </c>
      <c r="M13" s="164">
        <v>6.2868965176230418</v>
      </c>
      <c r="N13" s="164">
        <v>-4.5886131302308559</v>
      </c>
      <c r="O13" s="174">
        <v>-1.5188466345439688</v>
      </c>
    </row>
    <row r="14" spans="2:21" ht="15" customHeight="1">
      <c r="B14" s="175" t="s">
        <v>192</v>
      </c>
      <c r="C14" s="164">
        <v>2.4670606669999997</v>
      </c>
      <c r="D14" s="164">
        <v>3.6172122110000005</v>
      </c>
      <c r="E14" s="164">
        <v>6.9998710539999989</v>
      </c>
      <c r="F14" s="164">
        <v>6.3713256890000007</v>
      </c>
      <c r="G14" s="164">
        <v>6.5439999999999996</v>
      </c>
      <c r="H14" s="164">
        <v>6.0566494342499997</v>
      </c>
      <c r="I14" s="164">
        <v>6.0739152781100003</v>
      </c>
      <c r="J14" s="164">
        <v>6.50160463915</v>
      </c>
      <c r="K14" s="164">
        <v>7.2407231210000003</v>
      </c>
      <c r="L14" s="164">
        <v>0.61488907599999998</v>
      </c>
      <c r="M14" s="164">
        <v>1.607253992</v>
      </c>
      <c r="N14" s="164">
        <v>0.83563600000000005</v>
      </c>
      <c r="O14" s="174">
        <v>2.4435210000000001</v>
      </c>
    </row>
    <row r="15" spans="2:21" ht="15" customHeight="1">
      <c r="B15" s="175" t="s">
        <v>59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74"/>
    </row>
    <row r="16" spans="2:21" ht="15" customHeight="1">
      <c r="B16" s="176" t="s">
        <v>183</v>
      </c>
      <c r="C16" s="164">
        <v>13.905363301000001</v>
      </c>
      <c r="D16" s="164">
        <v>14.097614675999999</v>
      </c>
      <c r="E16" s="164">
        <v>26.980016645999999</v>
      </c>
      <c r="F16" s="164">
        <v>27.029030922</v>
      </c>
      <c r="G16" s="164">
        <v>32.58087352023</v>
      </c>
      <c r="H16" s="164">
        <v>37.423610397000004</v>
      </c>
      <c r="I16" s="164">
        <v>40.249024585000001</v>
      </c>
      <c r="J16" s="164">
        <v>41.827051002170002</v>
      </c>
      <c r="K16" s="164">
        <v>41.672796259000002</v>
      </c>
      <c r="L16" s="164">
        <v>3.6795985689999999</v>
      </c>
      <c r="M16" s="164">
        <v>9.9517292289999997</v>
      </c>
      <c r="N16" s="164">
        <v>4.7571300000000001</v>
      </c>
      <c r="O16" s="174">
        <v>14.048245</v>
      </c>
    </row>
    <row r="17" spans="2:16" ht="15" customHeight="1">
      <c r="B17" s="176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74"/>
    </row>
    <row r="18" spans="2:16" s="160" customFormat="1" ht="15" customHeight="1">
      <c r="B18" s="172" t="s">
        <v>184</v>
      </c>
      <c r="C18" s="163">
        <v>69.608000000000004</v>
      </c>
      <c r="D18" s="163">
        <v>93.796999999999997</v>
      </c>
      <c r="E18" s="163">
        <v>100.86199999999999</v>
      </c>
      <c r="F18" s="163">
        <v>97.352999999999994</v>
      </c>
      <c r="G18" s="163">
        <v>70.042000000000002</v>
      </c>
      <c r="H18" s="163">
        <v>50.223999999999997</v>
      </c>
      <c r="I18" s="163">
        <v>52.460999999999999</v>
      </c>
      <c r="J18" s="163">
        <v>62.512</v>
      </c>
      <c r="K18" s="163">
        <v>70.320999999999998</v>
      </c>
      <c r="L18" s="163">
        <v>5.6040000000000001</v>
      </c>
      <c r="M18" s="163">
        <v>15.772</v>
      </c>
      <c r="N18" s="163">
        <v>6.03</v>
      </c>
      <c r="O18" s="171">
        <v>16.917999999999999</v>
      </c>
    </row>
    <row r="19" spans="2:16" ht="15" customHeight="1">
      <c r="B19" s="173" t="s">
        <v>185</v>
      </c>
      <c r="C19" s="164">
        <v>56.896000000000001</v>
      </c>
      <c r="D19" s="164">
        <v>80.414000000000001</v>
      </c>
      <c r="E19" s="164">
        <v>86.272999999999996</v>
      </c>
      <c r="F19" s="164">
        <v>81.233999999999995</v>
      </c>
      <c r="G19" s="164">
        <v>57.68</v>
      </c>
      <c r="H19" s="164">
        <v>38.875</v>
      </c>
      <c r="I19" s="164">
        <v>40.502000000000002</v>
      </c>
      <c r="J19" s="164">
        <v>49.363999999999997</v>
      </c>
      <c r="K19" s="164">
        <v>55.954000000000001</v>
      </c>
      <c r="L19" s="164">
        <v>4.4909999999999997</v>
      </c>
      <c r="M19" s="164">
        <v>12.509</v>
      </c>
      <c r="N19" s="164">
        <v>4.7930000000000001</v>
      </c>
      <c r="O19" s="174">
        <v>13.364000000000001</v>
      </c>
    </row>
    <row r="20" spans="2:16" ht="15" customHeight="1">
      <c r="B20" s="17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71"/>
    </row>
    <row r="21" spans="2:16" ht="15" customHeight="1">
      <c r="B21" s="177" t="s">
        <v>186</v>
      </c>
      <c r="C21" s="163">
        <v>-7.859</v>
      </c>
      <c r="D21" s="163">
        <v>-7.6769999999999996</v>
      </c>
      <c r="E21" s="163">
        <v>-10.119999999999999</v>
      </c>
      <c r="F21" s="163">
        <v>-18.600999999999999</v>
      </c>
      <c r="G21" s="163">
        <v>9.1110000000000007</v>
      </c>
      <c r="H21" s="163">
        <v>1.2230000000000001</v>
      </c>
      <c r="I21" s="163">
        <v>-2.5939999999999999</v>
      </c>
      <c r="J21" s="163">
        <v>-5.0119999999999996</v>
      </c>
      <c r="K21" s="163">
        <v>-7.35</v>
      </c>
      <c r="L21" s="163">
        <v>-0.63400000000000001</v>
      </c>
      <c r="M21" s="163">
        <v>-0.251</v>
      </c>
      <c r="N21" s="163">
        <v>-1.31</v>
      </c>
      <c r="O21" s="171">
        <v>-0.76900000000000002</v>
      </c>
    </row>
    <row r="22" spans="2:16" ht="15" customHeight="1">
      <c r="B22" s="178" t="s">
        <v>187</v>
      </c>
      <c r="C22" s="164">
        <v>-5.7590000000000003</v>
      </c>
      <c r="D22" s="164">
        <v>-7.0149999999999997</v>
      </c>
      <c r="E22" s="164">
        <v>-7.1950000000000003</v>
      </c>
      <c r="F22" s="164">
        <v>-4.0789999999999997</v>
      </c>
      <c r="G22" s="164">
        <v>-0.29899999999999999</v>
      </c>
      <c r="H22" s="164">
        <v>-3.012</v>
      </c>
      <c r="I22" s="164">
        <v>-3.2679999999999998</v>
      </c>
      <c r="J22" s="164">
        <v>-2.593</v>
      </c>
      <c r="K22" s="164">
        <v>-2.36</v>
      </c>
      <c r="L22" s="164">
        <v>-0.14799999999999999</v>
      </c>
      <c r="M22" s="164">
        <v>-0.45300000000000001</v>
      </c>
      <c r="N22" s="164">
        <v>-0.26300000000000001</v>
      </c>
      <c r="O22" s="174">
        <v>-0.79800000000000004</v>
      </c>
    </row>
    <row r="23" spans="2:16" ht="15" customHeight="1">
      <c r="B23" s="178" t="s">
        <v>188</v>
      </c>
      <c r="C23" s="164">
        <v>-5.6</v>
      </c>
      <c r="D23" s="164">
        <v>-11.407999999999999</v>
      </c>
      <c r="E23" s="164">
        <v>-7.9610000000000003</v>
      </c>
      <c r="F23" s="164">
        <v>-2.6909999999999998</v>
      </c>
      <c r="G23" s="164">
        <v>3.452</v>
      </c>
      <c r="H23" s="164">
        <v>-0.16800000000000001</v>
      </c>
      <c r="I23" s="164">
        <v>-2.722</v>
      </c>
      <c r="J23" s="164">
        <v>0.39300000000000002</v>
      </c>
      <c r="K23" s="164">
        <v>2.198</v>
      </c>
      <c r="L23" s="164">
        <v>0.17899999999999999</v>
      </c>
      <c r="M23" s="164">
        <v>0.44600000000000001</v>
      </c>
      <c r="N23" s="164">
        <v>0.41199999999999998</v>
      </c>
      <c r="O23" s="174">
        <v>0.65900000000000003</v>
      </c>
    </row>
    <row r="24" spans="2:16" s="160" customFormat="1" ht="15" customHeight="1">
      <c r="B24" s="17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71"/>
    </row>
    <row r="25" spans="2:16" ht="15" customHeight="1">
      <c r="B25" s="170" t="s">
        <v>189</v>
      </c>
      <c r="C25" s="163">
        <v>5.0309999999999997</v>
      </c>
      <c r="D25" s="163">
        <v>-2.4550000000000001</v>
      </c>
      <c r="E25" s="163">
        <v>-4.1749999999999998</v>
      </c>
      <c r="F25" s="163">
        <v>2.0230000000000001</v>
      </c>
      <c r="G25" s="163">
        <v>-13.307</v>
      </c>
      <c r="H25" s="163">
        <v>0.84899999999999998</v>
      </c>
      <c r="I25" s="163">
        <v>1.3460000000000001</v>
      </c>
      <c r="J25" s="163">
        <v>2.5659999999999998</v>
      </c>
      <c r="K25" s="163">
        <v>2.8769999999999998</v>
      </c>
      <c r="L25" s="163">
        <v>-7.5999999999999998E-2</v>
      </c>
      <c r="M25" s="163">
        <v>-0.27200000000000002</v>
      </c>
      <c r="N25" s="163">
        <v>0.65200000000000002</v>
      </c>
      <c r="O25" s="171">
        <v>0.33600000000000002</v>
      </c>
    </row>
    <row r="26" spans="2:16" ht="15" customHeight="1">
      <c r="B26" s="178" t="s">
        <v>178</v>
      </c>
      <c r="C26" s="164">
        <v>3.4289999999999998</v>
      </c>
      <c r="D26" s="164">
        <v>0</v>
      </c>
      <c r="E26" s="164">
        <v>-3.419</v>
      </c>
      <c r="F26" s="164">
        <v>-5.5750000000000002</v>
      </c>
      <c r="G26" s="164">
        <v>0.90300000000000002</v>
      </c>
      <c r="H26" s="164">
        <v>5.1669999999999998</v>
      </c>
      <c r="I26" s="164">
        <v>1.002</v>
      </c>
      <c r="J26" s="164">
        <v>0.107</v>
      </c>
      <c r="K26" s="164">
        <v>-0.71599999999999997</v>
      </c>
      <c r="L26" s="164">
        <v>-0.16500000000000001</v>
      </c>
      <c r="M26" s="164">
        <v>-0.54</v>
      </c>
      <c r="N26" s="164">
        <v>-0.16</v>
      </c>
      <c r="O26" s="174">
        <v>-0.51900000000000002</v>
      </c>
    </row>
    <row r="27" spans="2:16" ht="15" customHeight="1">
      <c r="B27" s="179" t="s">
        <v>179</v>
      </c>
      <c r="C27" s="164">
        <v>8.4599999999999991</v>
      </c>
      <c r="D27" s="164">
        <v>-2.4550000000000001</v>
      </c>
      <c r="E27" s="164">
        <v>-7.5939999999999994</v>
      </c>
      <c r="F27" s="164">
        <v>-3.552</v>
      </c>
      <c r="G27" s="164">
        <v>-12.404</v>
      </c>
      <c r="H27" s="164">
        <v>6.016</v>
      </c>
      <c r="I27" s="164">
        <v>2.3479999999999999</v>
      </c>
      <c r="J27" s="164">
        <v>2.673</v>
      </c>
      <c r="K27" s="164">
        <v>2.1609999999999996</v>
      </c>
      <c r="L27" s="164">
        <f>L25+L26</f>
        <v>-0.24099999999999999</v>
      </c>
      <c r="M27" s="164">
        <f>M25+M26</f>
        <v>-0.81200000000000006</v>
      </c>
      <c r="N27" s="164">
        <f>N25+N26</f>
        <v>0.49199999999999999</v>
      </c>
      <c r="O27" s="174">
        <f>O25+O26</f>
        <v>-0.183</v>
      </c>
      <c r="P27" s="165"/>
    </row>
    <row r="28" spans="2:16" ht="15" customHeight="1">
      <c r="B28" s="180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81"/>
    </row>
    <row r="29" spans="2:16" ht="15" customHeight="1">
      <c r="B29" s="170" t="s">
        <v>50</v>
      </c>
      <c r="C29" s="163">
        <v>-2.1349351571207746</v>
      </c>
      <c r="D29" s="163">
        <v>-6.0443600136302029</v>
      </c>
      <c r="E29" s="163">
        <v>-7.8510545118927029</v>
      </c>
      <c r="F29" s="163">
        <v>-8.6709259346825558</v>
      </c>
      <c r="G29" s="163">
        <v>-3.4167582116107975</v>
      </c>
      <c r="H29" s="163">
        <v>1.7808717327263588</v>
      </c>
      <c r="I29" s="163">
        <v>-1.4362881805548211</v>
      </c>
      <c r="J29" s="163">
        <v>-2.1740958579956029</v>
      </c>
      <c r="K29" s="163">
        <v>-3.4494860098355415</v>
      </c>
      <c r="L29" s="163" t="s">
        <v>3</v>
      </c>
      <c r="M29" s="163">
        <v>-2.0340975245629207</v>
      </c>
      <c r="N29" s="163" t="s">
        <v>3</v>
      </c>
      <c r="O29" s="171">
        <v>-1.4455554185022732</v>
      </c>
    </row>
    <row r="30" spans="2:16" ht="15" customHeight="1">
      <c r="B30" s="178" t="s">
        <v>51</v>
      </c>
      <c r="C30" s="164">
        <v>46.454660020294412</v>
      </c>
      <c r="D30" s="164">
        <v>49.41100399298287</v>
      </c>
      <c r="E30" s="164">
        <v>47.383455329676252</v>
      </c>
      <c r="F30" s="164">
        <v>42.897408672740262</v>
      </c>
      <c r="G30" s="164">
        <v>48.64642957679812</v>
      </c>
      <c r="H30" s="164">
        <v>52.745100786973381</v>
      </c>
      <c r="I30" s="164">
        <v>49.313990008183737</v>
      </c>
      <c r="J30" s="164">
        <v>47.958311088659762</v>
      </c>
      <c r="K30" s="164">
        <v>45.250707250100398</v>
      </c>
      <c r="L30" s="163" t="s">
        <v>3</v>
      </c>
      <c r="M30" s="164">
        <v>53.58781497567572</v>
      </c>
      <c r="N30" s="164" t="s">
        <v>3</v>
      </c>
      <c r="O30" s="174">
        <v>51.056880362029332</v>
      </c>
    </row>
    <row r="31" spans="2:16" ht="15" customHeight="1">
      <c r="B31" s="178" t="s">
        <v>52</v>
      </c>
      <c r="C31" s="164">
        <v>49.273397353071253</v>
      </c>
      <c r="D31" s="164">
        <v>55.403384755054439</v>
      </c>
      <c r="E31" s="164">
        <v>55.24053436892374</v>
      </c>
      <c r="F31" s="164">
        <v>51.104289412710422</v>
      </c>
      <c r="G31" s="164">
        <v>52.07062198817308</v>
      </c>
      <c r="H31" s="164">
        <v>55.348082861663748</v>
      </c>
      <c r="I31" s="164">
        <v>56.230682268721246</v>
      </c>
      <c r="J31" s="164">
        <v>55.654005026626173</v>
      </c>
      <c r="K31" s="164">
        <v>53.826733165321485</v>
      </c>
      <c r="L31" s="163" t="s">
        <v>3</v>
      </c>
      <c r="M31" s="164">
        <v>61.108164109345495</v>
      </c>
      <c r="N31" s="164" t="s">
        <v>3</v>
      </c>
      <c r="O31" s="174">
        <v>57.952385237491598</v>
      </c>
    </row>
    <row r="32" spans="2:16" s="160" customFormat="1" ht="15" customHeight="1">
      <c r="B32" s="177" t="s">
        <v>67</v>
      </c>
      <c r="C32" s="163">
        <v>-5.563148342112787</v>
      </c>
      <c r="D32" s="163">
        <v>-4.5345990251772763</v>
      </c>
      <c r="E32" s="163">
        <v>-5.5425651664007081</v>
      </c>
      <c r="F32" s="163">
        <v>-9.7643717950738704</v>
      </c>
      <c r="G32" s="163">
        <v>6.7732994051318496</v>
      </c>
      <c r="H32" s="163">
        <v>1.3477760700026835</v>
      </c>
      <c r="I32" s="163">
        <v>-2.780396671909855</v>
      </c>
      <c r="J32" s="163">
        <v>-4.4621492384414259</v>
      </c>
      <c r="K32" s="163">
        <v>-5.626007718392982</v>
      </c>
      <c r="L32" s="163" t="s">
        <v>3</v>
      </c>
      <c r="M32" s="163">
        <v>-0.97249234031484399</v>
      </c>
      <c r="N32" s="163" t="s">
        <v>3</v>
      </c>
      <c r="O32" s="171">
        <v>-2.6341993289768912</v>
      </c>
    </row>
    <row r="33" spans="2:15" ht="15" customHeight="1">
      <c r="B33" s="178" t="s">
        <v>53</v>
      </c>
      <c r="C33" s="164">
        <v>-4.0766218732952719</v>
      </c>
      <c r="D33" s="164">
        <v>-4.1435732918612205</v>
      </c>
      <c r="E33" s="164">
        <v>-3.9405885743333102</v>
      </c>
      <c r="F33" s="164">
        <v>-2.141222114515688</v>
      </c>
      <c r="G33" s="164">
        <v>-0.22228257294857015</v>
      </c>
      <c r="H33" s="164">
        <v>-3.3192980562944259</v>
      </c>
      <c r="I33" s="164">
        <v>-3.5028281895919067</v>
      </c>
      <c r="J33" s="164">
        <v>-2.3085301227610966</v>
      </c>
      <c r="K33" s="164">
        <v>-1.8064460157016922</v>
      </c>
      <c r="L33" s="163" t="s">
        <v>3</v>
      </c>
      <c r="M33" s="164">
        <v>-1.7551355783371487</v>
      </c>
      <c r="N33" s="164" t="s">
        <v>3</v>
      </c>
      <c r="O33" s="174">
        <v>-2.7335384454142511</v>
      </c>
    </row>
    <row r="34" spans="2:15" s="160" customFormat="1" ht="15" customHeight="1">
      <c r="B34" s="170" t="s">
        <v>54</v>
      </c>
      <c r="C34" s="163">
        <v>3.5612926974385331</v>
      </c>
      <c r="D34" s="163">
        <v>-1.4501029838231356</v>
      </c>
      <c r="E34" s="163">
        <v>-2.2865819732927823</v>
      </c>
      <c r="F34" s="163">
        <v>1.061949580207217</v>
      </c>
      <c r="G34" s="163">
        <v>-9.8926896261759971</v>
      </c>
      <c r="H34" s="163">
        <v>0.93561887443358815</v>
      </c>
      <c r="I34" s="163">
        <v>1.4427193216617831</v>
      </c>
      <c r="J34" s="163">
        <v>2.2844922078692531</v>
      </c>
      <c r="K34" s="163">
        <v>2.2021801640566814</v>
      </c>
      <c r="L34" s="163" t="s">
        <v>3</v>
      </c>
      <c r="M34" s="163">
        <v>-1.05385624129736</v>
      </c>
      <c r="N34" s="163" t="s">
        <v>3</v>
      </c>
      <c r="O34" s="171">
        <v>1.1509635559638953</v>
      </c>
    </row>
    <row r="35" spans="2:15" ht="15" customHeight="1">
      <c r="B35" s="182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81"/>
    </row>
    <row r="36" spans="2:15" ht="15" customHeight="1">
      <c r="B36" s="180" t="s">
        <v>55</v>
      </c>
      <c r="C36" s="164">
        <v>27.373835299186737</v>
      </c>
      <c r="D36" s="164">
        <v>31.890737647730418</v>
      </c>
      <c r="E36" s="164">
        <v>3.2765336710321833</v>
      </c>
      <c r="F36" s="164">
        <v>-8.2589597528986332</v>
      </c>
      <c r="G36" s="164">
        <v>-14.472303996210201</v>
      </c>
      <c r="H36" s="164">
        <v>-29.933533786991617</v>
      </c>
      <c r="I36" s="164">
        <v>-5.2512704686617724</v>
      </c>
      <c r="J36" s="164">
        <v>18.298569725864123</v>
      </c>
      <c r="K36" s="164">
        <v>9.1786101105765674</v>
      </c>
      <c r="L36" s="164">
        <v>-3.776041666666663</v>
      </c>
      <c r="M36" s="164">
        <v>8.579758433985841</v>
      </c>
      <c r="N36" s="164">
        <v>7.0906630581867303</v>
      </c>
      <c r="O36" s="174">
        <v>7.988108937476035</v>
      </c>
    </row>
    <row r="37" spans="2:15" ht="15" customHeight="1">
      <c r="B37" s="183" t="s">
        <v>56</v>
      </c>
      <c r="C37" s="164">
        <v>33.945429291145786</v>
      </c>
      <c r="D37" s="164">
        <v>41.335067491563535</v>
      </c>
      <c r="E37" s="164">
        <v>7.2860447185813371</v>
      </c>
      <c r="F37" s="164">
        <v>-5.8407613042319184</v>
      </c>
      <c r="G37" s="164">
        <v>-28.995248295048867</v>
      </c>
      <c r="H37" s="164">
        <v>-32.602288488210817</v>
      </c>
      <c r="I37" s="164">
        <v>4.1852090032154399</v>
      </c>
      <c r="J37" s="164">
        <v>21.88040096785344</v>
      </c>
      <c r="K37" s="164">
        <v>13.349809577830008</v>
      </c>
      <c r="L37" s="164">
        <v>2.6748971193415683</v>
      </c>
      <c r="M37" s="164">
        <v>12.561864483037887</v>
      </c>
      <c r="N37" s="164">
        <v>6.7245602315742614</v>
      </c>
      <c r="O37" s="174">
        <v>6.8350787433048232</v>
      </c>
    </row>
    <row r="38" spans="2:15" ht="15" customHeight="1">
      <c r="B38" s="180"/>
      <c r="C38" s="166"/>
      <c r="D38" s="166"/>
      <c r="E38" s="166"/>
      <c r="F38" s="231"/>
      <c r="G38" s="166"/>
      <c r="H38" s="166"/>
      <c r="I38" s="166"/>
      <c r="J38" s="166"/>
      <c r="K38" s="166"/>
      <c r="L38" s="166"/>
      <c r="M38" s="166"/>
      <c r="N38" s="166"/>
      <c r="O38" s="181"/>
    </row>
    <row r="39" spans="2:15" ht="15" customHeight="1">
      <c r="B39" s="177" t="s">
        <v>190</v>
      </c>
      <c r="C39" s="163">
        <v>34.576349999999998</v>
      </c>
      <c r="D39" s="163">
        <v>31.794610000000002</v>
      </c>
      <c r="E39" s="163">
        <v>24.546189999999999</v>
      </c>
      <c r="F39" s="163">
        <v>20.415700000000001</v>
      </c>
      <c r="G39" s="163">
        <v>7.5332299999999996</v>
      </c>
      <c r="H39" s="163">
        <v>13.299989999999999</v>
      </c>
      <c r="I39" s="163">
        <v>15.53933</v>
      </c>
      <c r="J39" s="163">
        <v>18.808450000000001</v>
      </c>
      <c r="K39" s="163">
        <v>20.820399999999999</v>
      </c>
      <c r="L39" s="163">
        <v>18.1919</v>
      </c>
      <c r="M39" s="163">
        <v>18.1919</v>
      </c>
      <c r="N39" s="163">
        <v>20.6327</v>
      </c>
      <c r="O39" s="171">
        <v>20.6327</v>
      </c>
    </row>
    <row r="40" spans="2:15" ht="15" customHeight="1">
      <c r="B40" s="184" t="s">
        <v>57</v>
      </c>
      <c r="C40" s="185">
        <v>4.4000000000000004</v>
      </c>
      <c r="D40" s="185">
        <v>3.7827923301144142</v>
      </c>
      <c r="E40" s="185">
        <v>3.0256224251717847</v>
      </c>
      <c r="F40" s="185">
        <v>3.4977520109326736</v>
      </c>
      <c r="G40" s="185">
        <v>1.8238179577540865</v>
      </c>
      <c r="H40" s="185">
        <v>3.0422576771315835</v>
      </c>
      <c r="I40" s="185">
        <v>2.9890033020228901</v>
      </c>
      <c r="J40" s="185">
        <v>3.2013474795041277</v>
      </c>
      <c r="K40" s="185">
        <v>3.4372182124663482</v>
      </c>
      <c r="L40" s="185">
        <v>3.0545958274448353</v>
      </c>
      <c r="M40" s="185">
        <v>3.0545958274448353</v>
      </c>
      <c r="N40" s="185">
        <v>3.3744204305607259</v>
      </c>
      <c r="O40" s="186">
        <v>3.3744204305607259</v>
      </c>
    </row>
    <row r="41" spans="2:15" ht="15" customHeight="1">
      <c r="B41" s="161" t="s">
        <v>27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5" customHeight="1">
      <c r="B42" s="317" t="s">
        <v>193</v>
      </c>
      <c r="C42" s="317"/>
      <c r="D42" s="162"/>
      <c r="E42" s="162"/>
      <c r="F42" s="162"/>
    </row>
    <row r="43" spans="2:15" ht="15" customHeight="1">
      <c r="B43" s="317" t="s">
        <v>194</v>
      </c>
    </row>
    <row r="44" spans="2:15" ht="15" customHeight="1">
      <c r="C44" s="167"/>
      <c r="D44" s="167"/>
      <c r="E44" s="167"/>
      <c r="F44" s="167"/>
      <c r="G44" s="167"/>
      <c r="H44" s="167"/>
      <c r="I44" s="167"/>
      <c r="J44" s="167"/>
      <c r="K44" s="167"/>
    </row>
    <row r="45" spans="2:15" ht="15" customHeight="1">
      <c r="C45" s="167"/>
      <c r="D45" s="167"/>
      <c r="E45" s="167"/>
      <c r="F45" s="167"/>
      <c r="G45" s="167"/>
      <c r="H45" s="168"/>
      <c r="I45" s="168"/>
      <c r="J45" s="168"/>
      <c r="K45" s="168"/>
      <c r="M45" s="162"/>
    </row>
    <row r="46" spans="2:15" ht="15" customHeight="1">
      <c r="G46" s="169"/>
      <c r="H46" s="169"/>
      <c r="I46" s="169"/>
      <c r="J46" s="169"/>
      <c r="K46" s="169"/>
      <c r="M46" s="162"/>
      <c r="N46" s="162"/>
    </row>
    <row r="47" spans="2:15" ht="15" customHeight="1">
      <c r="K47" s="162"/>
      <c r="M47" s="162"/>
      <c r="N47" s="162"/>
    </row>
    <row r="48" spans="2:15" ht="15" customHeight="1">
      <c r="M48" s="162"/>
      <c r="N48" s="162"/>
      <c r="O48" s="162"/>
    </row>
    <row r="49" spans="11:15" ht="15" customHeight="1">
      <c r="L49" s="162"/>
      <c r="M49" s="162"/>
      <c r="N49" s="162"/>
      <c r="O49" s="162"/>
    </row>
    <row r="50" spans="11:15" ht="15" customHeight="1">
      <c r="L50" s="162"/>
      <c r="M50" s="162"/>
      <c r="N50" s="162"/>
      <c r="O50" s="162"/>
    </row>
    <row r="51" spans="11:15" ht="15" customHeight="1">
      <c r="K51" s="162"/>
      <c r="L51" s="162"/>
    </row>
    <row r="52" spans="11:15" ht="15" customHeight="1">
      <c r="L52" s="162"/>
    </row>
    <row r="53" spans="11:15" ht="15" customHeight="1">
      <c r="L53" s="162"/>
      <c r="M53" s="162"/>
      <c r="N53" s="162"/>
      <c r="O53" s="162"/>
    </row>
    <row r="54" spans="11:15" ht="15" customHeight="1">
      <c r="K54" s="162"/>
      <c r="L54" s="162"/>
      <c r="N54" s="162"/>
      <c r="O54" s="162"/>
    </row>
    <row r="55" spans="11:15" ht="15" customHeight="1">
      <c r="K55" s="162"/>
      <c r="N55" s="162"/>
    </row>
  </sheetData>
  <mergeCells count="17">
    <mergeCell ref="K2:K4"/>
    <mergeCell ref="L2:M2"/>
    <mergeCell ref="N2:O2"/>
    <mergeCell ref="L3:L4"/>
    <mergeCell ref="M3:M4"/>
    <mergeCell ref="N3:N4"/>
    <mergeCell ref="O3:O4"/>
    <mergeCell ref="B1:N1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Зубрицький Артур Ігоревич</cp:lastModifiedBy>
  <cp:lastPrinted>2019-01-30T13:28:37Z</cp:lastPrinted>
  <dcterms:created xsi:type="dcterms:W3CDTF">2015-03-23T16:40:36Z</dcterms:created>
  <dcterms:modified xsi:type="dcterms:W3CDTF">2019-05-02T15:56:54Z</dcterms:modified>
</cp:coreProperties>
</file>