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MPEA\Regular_Current Analysis\M&amp;M Review\2016.07\"/>
    </mc:Choice>
  </mc:AlternateContent>
  <bookViews>
    <workbookView xWindow="4335" yWindow="-15" windowWidth="14145" windowHeight="5940" activeTab="1"/>
  </bookViews>
  <sheets>
    <sheet name=" Інфляція" sheetId="38" r:id="rId1"/>
    <sheet name="Економічна активність" sheetId="2" r:id="rId2"/>
    <sheet name="Ринок праці" sheetId="36" r:id="rId3"/>
    <sheet name="Фіскальний сектор" sheetId="32" r:id="rId4"/>
    <sheet name="Монетарний сектор" sheetId="16" r:id="rId5"/>
    <sheet name="Зовнішній сектор" sheetId="3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\C" localSheetId="0">#REF!</definedName>
    <definedName name="\C" localSheetId="1">#REF!</definedName>
    <definedName name="\C" localSheetId="5">#REF!</definedName>
    <definedName name="\C" localSheetId="2">#REF!</definedName>
    <definedName name="\C">#REF!</definedName>
    <definedName name="\D" localSheetId="0">#REF!</definedName>
    <definedName name="\D" localSheetId="1">#REF!</definedName>
    <definedName name="\D" localSheetId="5">#REF!</definedName>
    <definedName name="\D" localSheetId="2">#REF!</definedName>
    <definedName name="\D">#REF!</definedName>
    <definedName name="\E" localSheetId="0">#REF!</definedName>
    <definedName name="\E" localSheetId="1">#REF!</definedName>
    <definedName name="\E" localSheetId="5">#REF!</definedName>
    <definedName name="\E" localSheetId="2">#REF!</definedName>
    <definedName name="\E">#REF!</definedName>
    <definedName name="\H" localSheetId="0">#REF!</definedName>
    <definedName name="\H" localSheetId="1">#REF!</definedName>
    <definedName name="\H" localSheetId="5">#REF!</definedName>
    <definedName name="\H" localSheetId="2">#REF!</definedName>
    <definedName name="\H">#REF!</definedName>
    <definedName name="\K" localSheetId="0">#REF!</definedName>
    <definedName name="\K" localSheetId="1">#REF!</definedName>
    <definedName name="\K" localSheetId="5">#REF!</definedName>
    <definedName name="\K" localSheetId="2">#REF!</definedName>
    <definedName name="\K">#REF!</definedName>
    <definedName name="\L" localSheetId="0">#REF!</definedName>
    <definedName name="\L" localSheetId="1">#REF!</definedName>
    <definedName name="\L" localSheetId="5">#REF!</definedName>
    <definedName name="\L" localSheetId="2">#REF!</definedName>
    <definedName name="\L">#REF!</definedName>
    <definedName name="\P" localSheetId="0">#REF!</definedName>
    <definedName name="\P" localSheetId="1">#REF!</definedName>
    <definedName name="\P" localSheetId="5">#REF!</definedName>
    <definedName name="\P" localSheetId="2">#REF!</definedName>
    <definedName name="\P">#REF!</definedName>
    <definedName name="\Q" localSheetId="0">#REF!</definedName>
    <definedName name="\Q" localSheetId="1">#REF!</definedName>
    <definedName name="\Q" localSheetId="5">#REF!</definedName>
    <definedName name="\Q" localSheetId="2">#REF!</definedName>
    <definedName name="\Q">#REF!</definedName>
    <definedName name="\S" localSheetId="0">#REF!</definedName>
    <definedName name="\S" localSheetId="1">#REF!</definedName>
    <definedName name="\S" localSheetId="5">#REF!</definedName>
    <definedName name="\S" localSheetId="2">#REF!</definedName>
    <definedName name="\S">#REF!</definedName>
    <definedName name="\T" localSheetId="0">#REF!</definedName>
    <definedName name="\T" localSheetId="1">#REF!</definedName>
    <definedName name="\T" localSheetId="5">#REF!</definedName>
    <definedName name="\T" localSheetId="2">#REF!</definedName>
    <definedName name="\T">#REF!</definedName>
    <definedName name="\V" localSheetId="0">#REF!</definedName>
    <definedName name="\V" localSheetId="1">#REF!</definedName>
    <definedName name="\V" localSheetId="5">#REF!</definedName>
    <definedName name="\V" localSheetId="2">#REF!</definedName>
    <definedName name="\V">#REF!</definedName>
    <definedName name="\W" localSheetId="0">#REF!</definedName>
    <definedName name="\W" localSheetId="1">#REF!</definedName>
    <definedName name="\W" localSheetId="5">#REF!</definedName>
    <definedName name="\W" localSheetId="2">#REF!</definedName>
    <definedName name="\W">#REF!</definedName>
    <definedName name="\X" localSheetId="0">#REF!</definedName>
    <definedName name="\X" localSheetId="1">#REF!</definedName>
    <definedName name="\X" localSheetId="5">#REF!</definedName>
    <definedName name="\X" localSheetId="2">#REF!</definedName>
    <definedName name="\X">#REF!</definedName>
    <definedName name="___tab06" localSheetId="0">#REF!</definedName>
    <definedName name="___tab06" localSheetId="2">#REF!</definedName>
    <definedName name="___tab06">#REF!</definedName>
    <definedName name="___tab07" localSheetId="0">#REF!</definedName>
    <definedName name="___tab07" localSheetId="2">#REF!</definedName>
    <definedName name="___tab07">#REF!</definedName>
    <definedName name="___Tab1" localSheetId="0">#REF!</definedName>
    <definedName name="___Tab1" localSheetId="2">#REF!</definedName>
    <definedName name="___Tab1">#REF!</definedName>
    <definedName name="___UKR1" localSheetId="0">#REF!</definedName>
    <definedName name="___UKR1" localSheetId="2">#REF!</definedName>
    <definedName name="___UKR1">#REF!</definedName>
    <definedName name="___UKR2" localSheetId="0">#REF!</definedName>
    <definedName name="___UKR2" localSheetId="2">#REF!</definedName>
    <definedName name="___UKR2">#REF!</definedName>
    <definedName name="___UKR3" localSheetId="0">#REF!</definedName>
    <definedName name="___UKR3" localSheetId="2">#REF!</definedName>
    <definedName name="___UKR3">#REF!</definedName>
    <definedName name="__cpi2" localSheetId="0">#REF!</definedName>
    <definedName name="__cpi2">#REF!</definedName>
    <definedName name="__DVM3">[1]Links!$V$6</definedName>
    <definedName name="__Mn2" localSheetId="0" hidden="1">{#N/A,#N/A,FALSE,"т02бд"}</definedName>
    <definedName name="__Mn2" hidden="1">{#N/A,#N/A,FALSE,"т02бд"}</definedName>
    <definedName name="__t04" localSheetId="0" hidden="1">{#N/A,#N/A,FALSE,"т04"}</definedName>
    <definedName name="__t04" hidden="1">{#N/A,#N/A,FALSE,"т04"}</definedName>
    <definedName name="__t06" localSheetId="0" hidden="1">{#N/A,#N/A,FALSE,"т04"}</definedName>
    <definedName name="__t06" hidden="1">{#N/A,#N/A,FALSE,"т04"}</definedName>
    <definedName name="__tab06" localSheetId="0">#REF!</definedName>
    <definedName name="__tab06" localSheetId="5">#REF!</definedName>
    <definedName name="__tab06" localSheetId="2">#REF!</definedName>
    <definedName name="__tab06">#REF!</definedName>
    <definedName name="__tab07" localSheetId="0">#REF!</definedName>
    <definedName name="__tab07" localSheetId="5">#REF!</definedName>
    <definedName name="__tab07" localSheetId="2">#REF!</definedName>
    <definedName name="__tab07">#REF!</definedName>
    <definedName name="__Tab1" localSheetId="0">#REF!</definedName>
    <definedName name="__Tab1" localSheetId="5">#REF!</definedName>
    <definedName name="__Tab1" localSheetId="2">#REF!</definedName>
    <definedName name="__Tab1">#REF!</definedName>
    <definedName name="__UKR1" localSheetId="0">#REF!</definedName>
    <definedName name="__UKR1" localSheetId="5">#REF!</definedName>
    <definedName name="__UKR1" localSheetId="2">#REF!</definedName>
    <definedName name="__UKR1">#REF!</definedName>
    <definedName name="__UKR2" localSheetId="0">#REF!</definedName>
    <definedName name="__UKR2" localSheetId="5">#REF!</definedName>
    <definedName name="__UKR2" localSheetId="2">#REF!</definedName>
    <definedName name="__UKR2">#REF!</definedName>
    <definedName name="__UKR3" localSheetId="0">#REF!</definedName>
    <definedName name="__UKR3" localSheetId="5">#REF!</definedName>
    <definedName name="__UKR3" localSheetId="2">#REF!</definedName>
    <definedName name="__UKR3">#REF!</definedName>
    <definedName name="__VM3">[1]Links!$V$4</definedName>
    <definedName name="__wpi2" localSheetId="0">#REF!</definedName>
    <definedName name="__wpi2">#REF!</definedName>
    <definedName name="_cpi2" localSheetId="0">#REF!</definedName>
    <definedName name="_cpi2" localSheetId="1">#REF!</definedName>
    <definedName name="_cpi2" localSheetId="5">#REF!</definedName>
    <definedName name="_cpi2" localSheetId="2">#REF!</definedName>
    <definedName name="_cpi2">#REF!</definedName>
    <definedName name="_DVM3" localSheetId="0">[1]Links!$V$6</definedName>
    <definedName name="_DVM3">[2]Links!$V$6</definedName>
    <definedName name="_Fill" localSheetId="0" hidden="1">#REF!</definedName>
    <definedName name="_Fill" localSheetId="1" hidden="1">#REF!</definedName>
    <definedName name="_Fill" localSheetId="5" hidden="1">#REF!</definedName>
    <definedName name="_Fill" localSheetId="2" hidden="1">#REF!</definedName>
    <definedName name="_Fill" hidden="1">#REF!</definedName>
    <definedName name="_M3" localSheetId="0">[1]Links!$F$3</definedName>
    <definedName name="_M3">[2]Links!$F$3</definedName>
    <definedName name="_Mn2" localSheetId="0" hidden="1">{#N/A,#N/A,FALSE,"т02бд"}</definedName>
    <definedName name="_Mn2" localSheetId="1" hidden="1">{#N/A,#N/A,FALSE,"т02бд"}</definedName>
    <definedName name="_Mn2" localSheetId="5" hidden="1">{#N/A,#N/A,FALSE,"т02бд"}</definedName>
    <definedName name="_Mn2" localSheetId="2" hidden="1">{#N/A,#N/A,FALSE,"т02бд"}</definedName>
    <definedName name="_Mn2" localSheetId="3" hidden="1">{#N/A,#N/A,FALSE,"т02бд"}</definedName>
    <definedName name="_Mn2" hidden="1">{#N/A,#N/A,FALSE,"т02бд"}</definedName>
    <definedName name="_Mn2_1" localSheetId="4" hidden="1">{#N/A,#N/A,FALSE,"т02бд"}</definedName>
    <definedName name="_Mn2_1" localSheetId="2" hidden="1">{#N/A,#N/A,FALSE,"т02бд"}</definedName>
    <definedName name="_Mn2_2" localSheetId="0" hidden="1">{#N/A,#N/A,FALSE,"т02бд"}</definedName>
    <definedName name="_Mn2_2" localSheetId="5" hidden="1">{#N/A,#N/A,FALSE,"т02бд"}</definedName>
    <definedName name="_Mn2_2" localSheetId="2" hidden="1">{#N/A,#N/A,FALSE,"т02бд"}</definedName>
    <definedName name="_Mn2_2" localSheetId="3" hidden="1">{#N/A,#N/A,FALSE,"т02бд"}</definedName>
    <definedName name="_Mn2_2" hidden="1">{#N/A,#N/A,FALSE,"т02бд"}</definedName>
    <definedName name="_Mn2_2_1" localSheetId="0" hidden="1">{#N/A,#N/A,FALSE,"т02бд"}</definedName>
    <definedName name="_Mn2_2_1" localSheetId="5" hidden="1">{#N/A,#N/A,FALSE,"т02бд"}</definedName>
    <definedName name="_Mn2_2_1" localSheetId="2" hidden="1">{#N/A,#N/A,FALSE,"т02бд"}</definedName>
    <definedName name="_Mn2_2_1" localSheetId="3" hidden="1">{#N/A,#N/A,FALSE,"т02бд"}</definedName>
    <definedName name="_Mn2_2_1" hidden="1">{#N/A,#N/A,FALSE,"т02бд"}</definedName>
    <definedName name="_t04" localSheetId="0" hidden="1">{#N/A,#N/A,FALSE,"т04"}</definedName>
    <definedName name="_t04" localSheetId="1" hidden="1">{#N/A,#N/A,FALSE,"т04"}</definedName>
    <definedName name="_t04" localSheetId="5" hidden="1">{#N/A,#N/A,FALSE,"т04"}</definedName>
    <definedName name="_t04" localSheetId="2" hidden="1">{#N/A,#N/A,FALSE,"т04"}</definedName>
    <definedName name="_t04" localSheetId="3" hidden="1">{#N/A,#N/A,FALSE,"т04"}</definedName>
    <definedName name="_t04" hidden="1">{#N/A,#N/A,FALSE,"т04"}</definedName>
    <definedName name="_t04_1" localSheetId="4" hidden="1">{#N/A,#N/A,FALSE,"т04"}</definedName>
    <definedName name="_t04_1" localSheetId="2" hidden="1">{#N/A,#N/A,FALSE,"т04"}</definedName>
    <definedName name="_t04_2" localSheetId="0" hidden="1">{#N/A,#N/A,FALSE,"т04"}</definedName>
    <definedName name="_t04_2" localSheetId="5" hidden="1">{#N/A,#N/A,FALSE,"т04"}</definedName>
    <definedName name="_t04_2" localSheetId="2" hidden="1">{#N/A,#N/A,FALSE,"т04"}</definedName>
    <definedName name="_t04_2" localSheetId="3" hidden="1">{#N/A,#N/A,FALSE,"т04"}</definedName>
    <definedName name="_t04_2" hidden="1">{#N/A,#N/A,FALSE,"т04"}</definedName>
    <definedName name="_t04_2_1" localSheetId="0" hidden="1">{#N/A,#N/A,FALSE,"т04"}</definedName>
    <definedName name="_t04_2_1" localSheetId="5" hidden="1">{#N/A,#N/A,FALSE,"т04"}</definedName>
    <definedName name="_t04_2_1" localSheetId="2" hidden="1">{#N/A,#N/A,FALSE,"т04"}</definedName>
    <definedName name="_t04_2_1" localSheetId="3" hidden="1">{#N/A,#N/A,FALSE,"т04"}</definedName>
    <definedName name="_t04_2_1" hidden="1">{#N/A,#N/A,FALSE,"т04"}</definedName>
    <definedName name="_t06" localSheetId="0" hidden="1">{#N/A,#N/A,FALSE,"т04"}</definedName>
    <definedName name="_t06" localSheetId="1" hidden="1">{#N/A,#N/A,FALSE,"т04"}</definedName>
    <definedName name="_t06" localSheetId="5" hidden="1">{#N/A,#N/A,FALSE,"т04"}</definedName>
    <definedName name="_t06" localSheetId="2" hidden="1">{#N/A,#N/A,FALSE,"т04"}</definedName>
    <definedName name="_t06" localSheetId="3" hidden="1">{#N/A,#N/A,FALSE,"т04"}</definedName>
    <definedName name="_t06" hidden="1">{#N/A,#N/A,FALSE,"т04"}</definedName>
    <definedName name="_t06_1" localSheetId="4" hidden="1">{#N/A,#N/A,FALSE,"т04"}</definedName>
    <definedName name="_t06_1" localSheetId="2" hidden="1">{#N/A,#N/A,FALSE,"т04"}</definedName>
    <definedName name="_t06_2" localSheetId="0" hidden="1">{#N/A,#N/A,FALSE,"т04"}</definedName>
    <definedName name="_t06_2" localSheetId="5" hidden="1">{#N/A,#N/A,FALSE,"т04"}</definedName>
    <definedName name="_t06_2" localSheetId="2" hidden="1">{#N/A,#N/A,FALSE,"т04"}</definedName>
    <definedName name="_t06_2" localSheetId="3" hidden="1">{#N/A,#N/A,FALSE,"т04"}</definedName>
    <definedName name="_t06_2" hidden="1">{#N/A,#N/A,FALSE,"т04"}</definedName>
    <definedName name="_t06_2_1" localSheetId="0" hidden="1">{#N/A,#N/A,FALSE,"т04"}</definedName>
    <definedName name="_t06_2_1" localSheetId="5" hidden="1">{#N/A,#N/A,FALSE,"т04"}</definedName>
    <definedName name="_t06_2_1" localSheetId="2" hidden="1">{#N/A,#N/A,FALSE,"т04"}</definedName>
    <definedName name="_t06_2_1" localSheetId="3" hidden="1">{#N/A,#N/A,FALSE,"т04"}</definedName>
    <definedName name="_t06_2_1" hidden="1">{#N/A,#N/A,FALSE,"т04"}</definedName>
    <definedName name="_tab06" localSheetId="0">#REF!</definedName>
    <definedName name="_tab06" localSheetId="1">#REF!</definedName>
    <definedName name="_tab06" localSheetId="5">#REF!</definedName>
    <definedName name="_tab06" localSheetId="2">#REF!</definedName>
    <definedName name="_tab06">#REF!</definedName>
    <definedName name="_tab07" localSheetId="0">#REF!</definedName>
    <definedName name="_tab07" localSheetId="1">#REF!</definedName>
    <definedName name="_tab07" localSheetId="5">#REF!</definedName>
    <definedName name="_tab07" localSheetId="2">#REF!</definedName>
    <definedName name="_tab07">#REF!</definedName>
    <definedName name="_Tab1" localSheetId="0">#REF!</definedName>
    <definedName name="_Tab1" localSheetId="1">#REF!</definedName>
    <definedName name="_Tab1" localSheetId="5">#REF!</definedName>
    <definedName name="_Tab1" localSheetId="2">#REF!</definedName>
    <definedName name="_Tab1">#REF!</definedName>
    <definedName name="_UKR1" localSheetId="0">#REF!</definedName>
    <definedName name="_UKR1" localSheetId="1">#REF!</definedName>
    <definedName name="_UKR1" localSheetId="5">#REF!</definedName>
    <definedName name="_UKR1" localSheetId="2">#REF!</definedName>
    <definedName name="_UKR1">#REF!</definedName>
    <definedName name="_UKR2" localSheetId="0">#REF!</definedName>
    <definedName name="_UKR2" localSheetId="1">#REF!</definedName>
    <definedName name="_UKR2" localSheetId="5">#REF!</definedName>
    <definedName name="_UKR2" localSheetId="2">#REF!</definedName>
    <definedName name="_UKR2">#REF!</definedName>
    <definedName name="_UKR3" localSheetId="0">#REF!</definedName>
    <definedName name="_UKR3" localSheetId="1">#REF!</definedName>
    <definedName name="_UKR3" localSheetId="5">#REF!</definedName>
    <definedName name="_UKR3" localSheetId="2">#REF!</definedName>
    <definedName name="_UKR3">#REF!</definedName>
    <definedName name="_VM3" localSheetId="0">[1]Links!$V$4</definedName>
    <definedName name="_VM3">[2]Links!$V$4</definedName>
    <definedName name="_wpi2" localSheetId="0">#REF!</definedName>
    <definedName name="_wpi2" localSheetId="1">#REF!</definedName>
    <definedName name="_wpi2" localSheetId="5">#REF!</definedName>
    <definedName name="_wpi2" localSheetId="2">#REF!</definedName>
    <definedName name="_wpi2">#REF!</definedName>
    <definedName name="a" localSheetId="0">#REF!</definedName>
    <definedName name="a" localSheetId="1">#REF!</definedName>
    <definedName name="a" localSheetId="5">#REF!</definedName>
    <definedName name="a" localSheetId="2">#REF!</definedName>
    <definedName name="a">#REF!</definedName>
    <definedName name="aaa" localSheetId="0" hidden="1">{#N/A,#N/A,FALSE,"т02бд"}</definedName>
    <definedName name="aaa" localSheetId="1" hidden="1">{#N/A,#N/A,FALSE,"т02бд"}</definedName>
    <definedName name="aaa" localSheetId="5" hidden="1">{#N/A,#N/A,FALSE,"т02бд"}</definedName>
    <definedName name="aaa" localSheetId="2" hidden="1">{#N/A,#N/A,FALSE,"т02бд"}</definedName>
    <definedName name="aaa" localSheetId="3" hidden="1">{#N/A,#N/A,FALSE,"т02бд"}</definedName>
    <definedName name="aaa" hidden="1">{#N/A,#N/A,FALSE,"т02бд"}</definedName>
    <definedName name="aaa_1" localSheetId="4" hidden="1">{#N/A,#N/A,FALSE,"т02бд"}</definedName>
    <definedName name="aaa_1" localSheetId="2" hidden="1">{#N/A,#N/A,FALSE,"т02бд"}</definedName>
    <definedName name="aaa_2" localSheetId="0" hidden="1">{#N/A,#N/A,FALSE,"т02бд"}</definedName>
    <definedName name="aaa_2" localSheetId="5" hidden="1">{#N/A,#N/A,FALSE,"т02бд"}</definedName>
    <definedName name="aaa_2" localSheetId="2" hidden="1">{#N/A,#N/A,FALSE,"т02бд"}</definedName>
    <definedName name="aaa_2" localSheetId="3" hidden="1">{#N/A,#N/A,FALSE,"т02бд"}</definedName>
    <definedName name="aaa_2" hidden="1">{#N/A,#N/A,FALSE,"т02бд"}</definedName>
    <definedName name="aaa_2_1" localSheetId="0" hidden="1">{#N/A,#N/A,FALSE,"т02бд"}</definedName>
    <definedName name="aaa_2_1" localSheetId="5" hidden="1">{#N/A,#N/A,FALSE,"т02бд"}</definedName>
    <definedName name="aaa_2_1" localSheetId="2" hidden="1">{#N/A,#N/A,FALSE,"т02бд"}</definedName>
    <definedName name="aaa_2_1" localSheetId="3" hidden="1">{#N/A,#N/A,FALSE,"т02бд"}</definedName>
    <definedName name="aaa_2_1" hidden="1">{#N/A,#N/A,FALSE,"т02бд"}</definedName>
    <definedName name="ad">[3]Links!$B$73</definedName>
    <definedName name="Adm" localSheetId="0">[4]Links!$B$5</definedName>
    <definedName name="Adm">[5]Links!$B$5</definedName>
    <definedName name="AdmMY" localSheetId="0">[4]Links!$B$35</definedName>
    <definedName name="AdmMY">[5]Links!$B$35</definedName>
    <definedName name="AdmPA" localSheetId="0">[4]Links!$B$47</definedName>
    <definedName name="AdmPA">[5]Links!$B$47</definedName>
    <definedName name="AdmY" localSheetId="0">[4]Links!$B$11</definedName>
    <definedName name="AdmY">[5]Links!$B$11</definedName>
    <definedName name="af" localSheetId="0" hidden="1">{#N/A,#N/A,FALSE,"т02бд"}</definedName>
    <definedName name="af" localSheetId="5" hidden="1">{#N/A,#N/A,FALSE,"т02бд"}</definedName>
    <definedName name="af" localSheetId="2" hidden="1">{#N/A,#N/A,FALSE,"т02бд"}</definedName>
    <definedName name="af" localSheetId="3" hidden="1">{#N/A,#N/A,FALSE,"т02бд"}</definedName>
    <definedName name="af" hidden="1">{#N/A,#N/A,FALSE,"т02бд"}</definedName>
    <definedName name="af_1" localSheetId="4" hidden="1">{#N/A,#N/A,FALSE,"т02бд"}</definedName>
    <definedName name="af_1" localSheetId="2" hidden="1">{#N/A,#N/A,FALSE,"т02бд"}</definedName>
    <definedName name="af_2" localSheetId="0" hidden="1">{#N/A,#N/A,FALSE,"т02бд"}</definedName>
    <definedName name="af_2" localSheetId="5" hidden="1">{#N/A,#N/A,FALSE,"т02бд"}</definedName>
    <definedName name="af_2" localSheetId="2" hidden="1">{#N/A,#N/A,FALSE,"т02бд"}</definedName>
    <definedName name="af_2" localSheetId="3" hidden="1">{#N/A,#N/A,FALSE,"т02бд"}</definedName>
    <definedName name="af_2" hidden="1">{#N/A,#N/A,FALSE,"т02бд"}</definedName>
    <definedName name="af_2_1" localSheetId="0" hidden="1">{#N/A,#N/A,FALSE,"т02бд"}</definedName>
    <definedName name="af_2_1" localSheetId="5" hidden="1">{#N/A,#N/A,FALSE,"т02бд"}</definedName>
    <definedName name="af_2_1" localSheetId="2" hidden="1">{#N/A,#N/A,FALSE,"т02бд"}</definedName>
    <definedName name="af_2_1" localSheetId="3" hidden="1">{#N/A,#N/A,FALSE,"т02бд"}</definedName>
    <definedName name="af_2_1" hidden="1">{#N/A,#N/A,FALSE,"т02бд"}</definedName>
    <definedName name="AGR" localSheetId="0">[6]C!$L$14</definedName>
    <definedName name="AGR">[7]C!$L$14</definedName>
    <definedName name="AGR_F" localSheetId="0">[1]Links!$T$4</definedName>
    <definedName name="AGR_F">[2]Links!$T$4</definedName>
    <definedName name="AGR_P" localSheetId="0">[1]Links!$X$10</definedName>
    <definedName name="AGR_P">[2]Links!$X$10</definedName>
    <definedName name="AGRM" localSheetId="0">[1]Links!$J$14</definedName>
    <definedName name="AGRM">[2]Links!$J$14</definedName>
    <definedName name="AGRMY" localSheetId="0">[1]Links!$J$24</definedName>
    <definedName name="AGRMY">[2]Links!$J$24</definedName>
    <definedName name="AGRR" localSheetId="0">[6]C!$L$15</definedName>
    <definedName name="AGRR">[7]C!$L$15</definedName>
    <definedName name="AGRR_F" localSheetId="0">[1]Links!$T$21</definedName>
    <definedName name="AGRR_F">[2]Links!$T$21</definedName>
    <definedName name="AGRR_P" localSheetId="0">[1]Links!$X$11</definedName>
    <definedName name="AGRR_P">[2]Links!$X$11</definedName>
    <definedName name="AGRRMY" localSheetId="0">[1]Links!#REF!</definedName>
    <definedName name="AGRRMY" localSheetId="1">[2]Links!#REF!</definedName>
    <definedName name="AGRRMY" localSheetId="5">[2]Links!#REF!</definedName>
    <definedName name="AGRRMY" localSheetId="2">[2]Links!#REF!</definedName>
    <definedName name="AGRRMY" localSheetId="3">[2]Links!#REF!</definedName>
    <definedName name="AGRRMY">[2]Links!#REF!</definedName>
    <definedName name="AGRY" localSheetId="0">[1]Links!$J$9</definedName>
    <definedName name="AGRY">[2]Links!$J$9</definedName>
    <definedName name="All_Data" localSheetId="0">#REF!</definedName>
    <definedName name="All_Data" localSheetId="1">#REF!</definedName>
    <definedName name="All_Data" localSheetId="5">#REF!</definedName>
    <definedName name="All_Data" localSheetId="2">#REF!</definedName>
    <definedName name="All_Data">#REF!</definedName>
    <definedName name="asasa" localSheetId="0" hidden="1">{#N/A,#N/A,FALSE,"т02бд"}</definedName>
    <definedName name="asasa" localSheetId="1" hidden="1">{#N/A,#N/A,FALSE,"т02бд"}</definedName>
    <definedName name="asasa" localSheetId="5" hidden="1">{#N/A,#N/A,FALSE,"т02бд"}</definedName>
    <definedName name="asasa" localSheetId="2" hidden="1">{#N/A,#N/A,FALSE,"т02бд"}</definedName>
    <definedName name="asasa" localSheetId="3" hidden="1">{#N/A,#N/A,FALSE,"т02бд"}</definedName>
    <definedName name="asasa" hidden="1">{#N/A,#N/A,FALSE,"т02бд"}</definedName>
    <definedName name="asasa_1" localSheetId="4" hidden="1">{#N/A,#N/A,FALSE,"т02бд"}</definedName>
    <definedName name="asasa_1" localSheetId="2" hidden="1">{#N/A,#N/A,FALSE,"т02бд"}</definedName>
    <definedName name="asasa_2" localSheetId="0" hidden="1">{#N/A,#N/A,FALSE,"т02бд"}</definedName>
    <definedName name="asasa_2" localSheetId="5" hidden="1">{#N/A,#N/A,FALSE,"т02бд"}</definedName>
    <definedName name="asasa_2" localSheetId="2" hidden="1">{#N/A,#N/A,FALSE,"т02бд"}</definedName>
    <definedName name="asasa_2" localSheetId="3" hidden="1">{#N/A,#N/A,FALSE,"т02бд"}</definedName>
    <definedName name="asasa_2" hidden="1">{#N/A,#N/A,FALSE,"т02бд"}</definedName>
    <definedName name="asasa_2_1" localSheetId="0" hidden="1">{#N/A,#N/A,FALSE,"т02бд"}</definedName>
    <definedName name="asasa_2_1" localSheetId="5" hidden="1">{#N/A,#N/A,FALSE,"т02бд"}</definedName>
    <definedName name="asasa_2_1" localSheetId="2" hidden="1">{#N/A,#N/A,FALSE,"т02бд"}</definedName>
    <definedName name="asasa_2_1" localSheetId="3" hidden="1">{#N/A,#N/A,FALSE,"т02бд"}</definedName>
    <definedName name="asasa_2_1" hidden="1">{#N/A,#N/A,FALSE,"т02бд"}</definedName>
    <definedName name="asf" localSheetId="0" hidden="1">{#N/A,#N/A,FALSE,"т02бд"}</definedName>
    <definedName name="asf" localSheetId="5" hidden="1">{#N/A,#N/A,FALSE,"т02бд"}</definedName>
    <definedName name="asf" localSheetId="2" hidden="1">{#N/A,#N/A,FALSE,"т02бд"}</definedName>
    <definedName name="asf" localSheetId="3" hidden="1">{#N/A,#N/A,FALSE,"т02бд"}</definedName>
    <definedName name="asf" hidden="1">{#N/A,#N/A,FALSE,"т02бд"}</definedName>
    <definedName name="asf_1" localSheetId="4" hidden="1">{#N/A,#N/A,FALSE,"т02бд"}</definedName>
    <definedName name="asf_1" localSheetId="2" hidden="1">{#N/A,#N/A,FALSE,"т02бд"}</definedName>
    <definedName name="asf_2" localSheetId="0" hidden="1">{#N/A,#N/A,FALSE,"т02бд"}</definedName>
    <definedName name="asf_2" localSheetId="5" hidden="1">{#N/A,#N/A,FALSE,"т02бд"}</definedName>
    <definedName name="asf_2" localSheetId="2" hidden="1">{#N/A,#N/A,FALSE,"т02бд"}</definedName>
    <definedName name="asf_2" localSheetId="3" hidden="1">{#N/A,#N/A,FALSE,"т02бд"}</definedName>
    <definedName name="asf_2" hidden="1">{#N/A,#N/A,FALSE,"т02бд"}</definedName>
    <definedName name="asf_2_1" localSheetId="0" hidden="1">{#N/A,#N/A,FALSE,"т02бд"}</definedName>
    <definedName name="asf_2_1" localSheetId="5" hidden="1">{#N/A,#N/A,FALSE,"т02бд"}</definedName>
    <definedName name="asf_2_1" localSheetId="2" hidden="1">{#N/A,#N/A,FALSE,"т02бд"}</definedName>
    <definedName name="asf_2_1" localSheetId="3" hidden="1">{#N/A,#N/A,FALSE,"т02бд"}</definedName>
    <definedName name="asf_2_1" hidden="1">{#N/A,#N/A,FALSE,"т02бд"}</definedName>
    <definedName name="asfasg" localSheetId="0" hidden="1">{#N/A,#N/A,FALSE,"т02бд"}</definedName>
    <definedName name="asfasg" localSheetId="5" hidden="1">{#N/A,#N/A,FALSE,"т02бд"}</definedName>
    <definedName name="asfasg" localSheetId="2" hidden="1">{#N/A,#N/A,FALSE,"т02бд"}</definedName>
    <definedName name="asfasg" localSheetId="3" hidden="1">{#N/A,#N/A,FALSE,"т02бд"}</definedName>
    <definedName name="asfasg" hidden="1">{#N/A,#N/A,FALSE,"т02бд"}</definedName>
    <definedName name="asfasg_1" localSheetId="4" hidden="1">{#N/A,#N/A,FALSE,"т02бд"}</definedName>
    <definedName name="asfasg_1" localSheetId="2" hidden="1">{#N/A,#N/A,FALSE,"т02бд"}</definedName>
    <definedName name="asfasg_2" localSheetId="0" hidden="1">{#N/A,#N/A,FALSE,"т02бд"}</definedName>
    <definedName name="asfasg_2" localSheetId="5" hidden="1">{#N/A,#N/A,FALSE,"т02бд"}</definedName>
    <definedName name="asfasg_2" localSheetId="2" hidden="1">{#N/A,#N/A,FALSE,"т02бд"}</definedName>
    <definedName name="asfasg_2" localSheetId="3" hidden="1">{#N/A,#N/A,FALSE,"т02бд"}</definedName>
    <definedName name="asfasg_2" hidden="1">{#N/A,#N/A,FALSE,"т02бд"}</definedName>
    <definedName name="asfasg_2_1" localSheetId="0" hidden="1">{#N/A,#N/A,FALSE,"т02бд"}</definedName>
    <definedName name="asfasg_2_1" localSheetId="5" hidden="1">{#N/A,#N/A,FALSE,"т02бд"}</definedName>
    <definedName name="asfasg_2_1" localSheetId="2" hidden="1">{#N/A,#N/A,FALSE,"т02бд"}</definedName>
    <definedName name="asfasg_2_1" localSheetId="3" hidden="1">{#N/A,#N/A,FALSE,"т02бд"}</definedName>
    <definedName name="asfasg_2_1" hidden="1">{#N/A,#N/A,FALSE,"т02бд"}</definedName>
    <definedName name="asfdasdf" localSheetId="0" hidden="1">{#N/A,#N/A,FALSE,"т04"}</definedName>
    <definedName name="asfdasdf" localSheetId="5" hidden="1">{#N/A,#N/A,FALSE,"т04"}</definedName>
    <definedName name="asfdasdf" localSheetId="2" hidden="1">{#N/A,#N/A,FALSE,"т04"}</definedName>
    <definedName name="asfdasdf" localSheetId="3" hidden="1">{#N/A,#N/A,FALSE,"т04"}</definedName>
    <definedName name="asfdasdf" hidden="1">{#N/A,#N/A,FALSE,"т04"}</definedName>
    <definedName name="asfdasdf_1" localSheetId="4" hidden="1">{#N/A,#N/A,FALSE,"т04"}</definedName>
    <definedName name="asfdasdf_1" localSheetId="2" hidden="1">{#N/A,#N/A,FALSE,"т04"}</definedName>
    <definedName name="asfdasdf_2" localSheetId="0" hidden="1">{#N/A,#N/A,FALSE,"т04"}</definedName>
    <definedName name="asfdasdf_2" localSheetId="5" hidden="1">{#N/A,#N/A,FALSE,"т04"}</definedName>
    <definedName name="asfdasdf_2" localSheetId="2" hidden="1">{#N/A,#N/A,FALSE,"т04"}</definedName>
    <definedName name="asfdasdf_2" localSheetId="3" hidden="1">{#N/A,#N/A,FALSE,"т04"}</definedName>
    <definedName name="asfdasdf_2" hidden="1">{#N/A,#N/A,FALSE,"т04"}</definedName>
    <definedName name="asfdasdf_2_1" localSheetId="0" hidden="1">{#N/A,#N/A,FALSE,"т04"}</definedName>
    <definedName name="asfdasdf_2_1" localSheetId="5" hidden="1">{#N/A,#N/A,FALSE,"т04"}</definedName>
    <definedName name="asfdasdf_2_1" localSheetId="2" hidden="1">{#N/A,#N/A,FALSE,"т04"}</definedName>
    <definedName name="asfdasdf_2_1" localSheetId="3" hidden="1">{#N/A,#N/A,FALSE,"т04"}</definedName>
    <definedName name="asfdasdf_2_1" hidden="1">{#N/A,#N/A,FALSE,"т04"}</definedName>
    <definedName name="asgf" localSheetId="0" hidden="1">{#N/A,#N/A,FALSE,"т02бд"}</definedName>
    <definedName name="asgf" localSheetId="5" hidden="1">{#N/A,#N/A,FALSE,"т02бд"}</definedName>
    <definedName name="asgf" localSheetId="2" hidden="1">{#N/A,#N/A,FALSE,"т02бд"}</definedName>
    <definedName name="asgf" localSheetId="3" hidden="1">{#N/A,#N/A,FALSE,"т02бд"}</definedName>
    <definedName name="asgf" hidden="1">{#N/A,#N/A,FALSE,"т02бд"}</definedName>
    <definedName name="asgf_1" localSheetId="4" hidden="1">{#N/A,#N/A,FALSE,"т02бд"}</definedName>
    <definedName name="asgf_1" localSheetId="2" hidden="1">{#N/A,#N/A,FALSE,"т02бд"}</definedName>
    <definedName name="asgf_2" localSheetId="0" hidden="1">{#N/A,#N/A,FALSE,"т02бд"}</definedName>
    <definedName name="asgf_2" localSheetId="5" hidden="1">{#N/A,#N/A,FALSE,"т02бд"}</definedName>
    <definedName name="asgf_2" localSheetId="2" hidden="1">{#N/A,#N/A,FALSE,"т02бд"}</definedName>
    <definedName name="asgf_2" localSheetId="3" hidden="1">{#N/A,#N/A,FALSE,"т02бд"}</definedName>
    <definedName name="asgf_2" hidden="1">{#N/A,#N/A,FALSE,"т02бд"}</definedName>
    <definedName name="asgf_2_1" localSheetId="0" hidden="1">{#N/A,#N/A,FALSE,"т02бд"}</definedName>
    <definedName name="asgf_2_1" localSheetId="5" hidden="1">{#N/A,#N/A,FALSE,"т02бд"}</definedName>
    <definedName name="asgf_2_1" localSheetId="2" hidden="1">{#N/A,#N/A,FALSE,"т02бд"}</definedName>
    <definedName name="asgf_2_1" localSheetId="3" hidden="1">{#N/A,#N/A,FALSE,"т02бд"}</definedName>
    <definedName name="asgf_2_1" hidden="1">{#N/A,#N/A,FALSE,"т02бд"}</definedName>
    <definedName name="b" localSheetId="0" hidden="1">{#N/A,#N/A,FALSE,"т02бд"}</definedName>
    <definedName name="b" localSheetId="5" hidden="1">{#N/A,#N/A,FALSE,"т02бд"}</definedName>
    <definedName name="b" localSheetId="2" hidden="1">{#N/A,#N/A,FALSE,"т02бд"}</definedName>
    <definedName name="b" localSheetId="3" hidden="1">{#N/A,#N/A,FALSE,"т02бд"}</definedName>
    <definedName name="b" hidden="1">{#N/A,#N/A,FALSE,"т02бд"}</definedName>
    <definedName name="b_1" localSheetId="0" hidden="1">{#N/A,#N/A,FALSE,"т02бд"}</definedName>
    <definedName name="b_1" localSheetId="5" hidden="1">{#N/A,#N/A,FALSE,"т02бд"}</definedName>
    <definedName name="b_1" localSheetId="2" hidden="1">{#N/A,#N/A,FALSE,"т02бд"}</definedName>
    <definedName name="b_1" localSheetId="3" hidden="1">{#N/A,#N/A,FALSE,"т02бд"}</definedName>
    <definedName name="b_1" hidden="1">{#N/A,#N/A,FALSE,"т02бд"}</definedName>
    <definedName name="b_1_1" localSheetId="4" hidden="1">{#N/A,#N/A,FALSE,"т02бд"}</definedName>
    <definedName name="b_2" localSheetId="0" hidden="1">{#N/A,#N/A,FALSE,"т02бд"}</definedName>
    <definedName name="b_2" localSheetId="5" hidden="1">{#N/A,#N/A,FALSE,"т02бд"}</definedName>
    <definedName name="b_2" localSheetId="2" hidden="1">{#N/A,#N/A,FALSE,"т02бд"}</definedName>
    <definedName name="b_2" localSheetId="3" hidden="1">{#N/A,#N/A,FALSE,"т02бд"}</definedName>
    <definedName name="b_2" hidden="1">{#N/A,#N/A,FALSE,"т02бд"}</definedName>
    <definedName name="Balance_of_payments" localSheetId="0">#REF!</definedName>
    <definedName name="Balance_of_payments" localSheetId="1">#REF!</definedName>
    <definedName name="Balance_of_payments" localSheetId="5">#REF!</definedName>
    <definedName name="Balance_of_payments" localSheetId="2">#REF!</definedName>
    <definedName name="Balance_of_payments">#REF!</definedName>
    <definedName name="BASE">[8]Links!$B$10</definedName>
    <definedName name="BASEC">[9]Links!$B$28</definedName>
    <definedName name="BASEMY">[8]Links!$B$55</definedName>
    <definedName name="BASEPA">[8]Links!$B$73</definedName>
    <definedName name="BASEQ">[9]Links!$B$37</definedName>
    <definedName name="BASEQA">[9]Links!$B$46</definedName>
    <definedName name="BASEY">[8]Links!$B$19</definedName>
    <definedName name="BASEYA">[9]Links!$B$64</definedName>
    <definedName name="BAZA" localSheetId="0">'[10]Мульт-ор М2, швидкість'!$E$1:$E$65536</definedName>
    <definedName name="BAZA">'[11]Мульт-ор М2, швидкість'!$E$1:$E$65536</definedName>
    <definedName name="bbb" localSheetId="0" hidden="1">{#N/A,#N/A,FALSE,"т02бд"}</definedName>
    <definedName name="bbb" localSheetId="1" hidden="1">{#N/A,#N/A,FALSE,"т02бд"}</definedName>
    <definedName name="bbb" localSheetId="5" hidden="1">{#N/A,#N/A,FALSE,"т02бд"}</definedName>
    <definedName name="bbb" localSheetId="2" hidden="1">{#N/A,#N/A,FALSE,"т02бд"}</definedName>
    <definedName name="bbb" localSheetId="3" hidden="1">{#N/A,#N/A,FALSE,"т02бд"}</definedName>
    <definedName name="bbb" hidden="1">{#N/A,#N/A,FALSE,"т02бд"}</definedName>
    <definedName name="bbb_1" localSheetId="4" hidden="1">{#N/A,#N/A,FALSE,"т02бд"}</definedName>
    <definedName name="bbb_1" localSheetId="2" hidden="1">{#N/A,#N/A,FALSE,"т02бд"}</definedName>
    <definedName name="bbb_2" localSheetId="0" hidden="1">{#N/A,#N/A,FALSE,"т02бд"}</definedName>
    <definedName name="bbb_2" localSheetId="5" hidden="1">{#N/A,#N/A,FALSE,"т02бд"}</definedName>
    <definedName name="bbb_2" localSheetId="2" hidden="1">{#N/A,#N/A,FALSE,"т02бд"}</definedName>
    <definedName name="bbb_2" localSheetId="3" hidden="1">{#N/A,#N/A,FALSE,"т02бд"}</definedName>
    <definedName name="bbb_2" hidden="1">{#N/A,#N/A,FALSE,"т02бд"}</definedName>
    <definedName name="bbb_2_1" localSheetId="0" hidden="1">{#N/A,#N/A,FALSE,"т02бд"}</definedName>
    <definedName name="bbb_2_1" localSheetId="5" hidden="1">{#N/A,#N/A,FALSE,"т02бд"}</definedName>
    <definedName name="bbb_2_1" localSheetId="2" hidden="1">{#N/A,#N/A,FALSE,"т02бд"}</definedName>
    <definedName name="bbb_2_1" localSheetId="3" hidden="1">{#N/A,#N/A,FALSE,"т02бд"}</definedName>
    <definedName name="bbb_2_1" hidden="1">{#N/A,#N/A,FALSE,"т02бд"}</definedName>
    <definedName name="BDEF" localSheetId="0">[6]C!$L$35</definedName>
    <definedName name="BDEF">[7]C!$L$35</definedName>
    <definedName name="BDEF_f" localSheetId="0">[1]Links!#REF!</definedName>
    <definedName name="BDEF_f" localSheetId="1">[2]Links!#REF!</definedName>
    <definedName name="BDEF_f" localSheetId="5">[2]Links!#REF!</definedName>
    <definedName name="BDEF_f" localSheetId="2">[2]Links!#REF!</definedName>
    <definedName name="BDEF_f" localSheetId="3">[2]Links!#REF!</definedName>
    <definedName name="BDEF_f">[2]Links!#REF!</definedName>
    <definedName name="BDEFG" localSheetId="0">[1]Links!$Z$32</definedName>
    <definedName name="BDEFG">[2]Links!$Z$32</definedName>
    <definedName name="BDEFgdp_f" localSheetId="0">[1]Links!#REF!</definedName>
    <definedName name="BDEFgdp_f" localSheetId="1">[2]Links!#REF!</definedName>
    <definedName name="BDEFgdp_f" localSheetId="5">[2]Links!#REF!</definedName>
    <definedName name="BDEFgdp_f" localSheetId="2">[2]Links!#REF!</definedName>
    <definedName name="BDEFgdp_f" localSheetId="3">[2]Links!#REF!</definedName>
    <definedName name="BDEFgdp_f">[2]Links!#REF!</definedName>
    <definedName name="BDEFM" localSheetId="0">[1]Links!$Z$16</definedName>
    <definedName name="BDEFM">[2]Links!$Z$16</definedName>
    <definedName name="BDEFMG" localSheetId="0">[1]Links!$Z$28</definedName>
    <definedName name="BDEFMG">[2]Links!$Z$28</definedName>
    <definedName name="BEXP" localSheetId="0">[6]C!$L$34</definedName>
    <definedName name="BEXP">[7]C!$L$34</definedName>
    <definedName name="BEXP_F" localSheetId="0">[1]Links!$T$17</definedName>
    <definedName name="BEXP_F">[2]Links!$T$17</definedName>
    <definedName name="BEXP_P" localSheetId="0">[1]Links!$X$29</definedName>
    <definedName name="BEXP_P">[2]Links!$X$29</definedName>
    <definedName name="BEXPG" localSheetId="0">[1]Links!$Z$31</definedName>
    <definedName name="BEXPG">[2]Links!$Z$31</definedName>
    <definedName name="BEXPgdp_f" localSheetId="0">[1]Links!#REF!</definedName>
    <definedName name="BEXPgdp_f" localSheetId="1">[2]Links!#REF!</definedName>
    <definedName name="BEXPgdp_f" localSheetId="5">[2]Links!#REF!</definedName>
    <definedName name="BEXPgdp_f" localSheetId="2">[2]Links!#REF!</definedName>
    <definedName name="BEXPgdp_f" localSheetId="3">[2]Links!#REF!</definedName>
    <definedName name="BEXPgdp_f">[2]Links!#REF!</definedName>
    <definedName name="BEXPM" localSheetId="0">[1]Links!$Z$15</definedName>
    <definedName name="BEXPM">[2]Links!$Z$15</definedName>
    <definedName name="BEXPMG" localSheetId="0">[1]Links!$Z$27</definedName>
    <definedName name="BEXPMG">[2]Links!$Z$27</definedName>
    <definedName name="BGS" localSheetId="0">[6]C!$L$43</definedName>
    <definedName name="BGS">[7]C!$L$43</definedName>
    <definedName name="BGSG" localSheetId="0">[1]Links!$Z$39</definedName>
    <definedName name="BGSG">[2]Links!$Z$39</definedName>
    <definedName name="BGSM" localSheetId="0">[1]Links!$Z$20</definedName>
    <definedName name="BGSM">[2]Links!$Z$20</definedName>
    <definedName name="BGSMG" localSheetId="0">[1]Links!$Z$36</definedName>
    <definedName name="BGSMG">[2]Links!$Z$36</definedName>
    <definedName name="BGSY" localSheetId="0">[1]Links!$V$17</definedName>
    <definedName name="BGSY">[2]Links!$V$17</definedName>
    <definedName name="BGSYG" localSheetId="0">[1]Links!$V$20</definedName>
    <definedName name="BGSYG">[2]Links!$V$20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1" hidden="1">{"BOP_TAB",#N/A,FALSE,"N";"MIDTERM_TAB",#N/A,FALSE,"O";"FUND_CRED",#N/A,FALSE,"P";"DEBT_TAB1",#N/A,FALSE,"Q";"DEBT_TAB2",#N/A,FALSE,"Q";"FORFIN_TAB1",#N/A,FALSE,"R";"FORFIN_TAB2",#N/A,FALSE,"R";"BOP_ANALY",#N/A,FALSE,"U"}</definedName>
    <definedName name="bp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2" hidden="1">{"BOP_TAB",#N/A,FALSE,"N";"MIDTERM_TAB",#N/A,FALSE,"O";"FUND_CRED",#N/A,FALSE,"P";"DEBT_TAB1",#N/A,FALSE,"Q";"DEBT_TAB2",#N/A,FALSE,"Q";"FORFIN_TAB1",#N/A,FALSE,"R";"FORFIN_TAB2",#N/A,FALSE,"R";"BOP_ANALY",#N/A,FALSE,"U"}</definedName>
    <definedName name="BREV" localSheetId="0">[6]C!$L$32</definedName>
    <definedName name="BREV">[7]C!$L$32</definedName>
    <definedName name="BREV_F" localSheetId="0">[1]Links!$T$16</definedName>
    <definedName name="BREV_F">[2]Links!$T$16</definedName>
    <definedName name="BREV_P" localSheetId="0">[1]Links!$X$27</definedName>
    <definedName name="BREV_P">[2]Links!$X$27</definedName>
    <definedName name="BREVG" localSheetId="0">[1]Links!$Z$30</definedName>
    <definedName name="BREVG">[2]Links!$Z$30</definedName>
    <definedName name="BREVgdp_f" localSheetId="0">[1]Links!#REF!</definedName>
    <definedName name="BREVgdp_f" localSheetId="1">[2]Links!#REF!</definedName>
    <definedName name="BREVgdp_f" localSheetId="5">[2]Links!#REF!</definedName>
    <definedName name="BREVgdp_f" localSheetId="2">[2]Links!#REF!</definedName>
    <definedName name="BREVgdp_f" localSheetId="3">[2]Links!#REF!</definedName>
    <definedName name="BREVgdp_f">[2]Links!#REF!</definedName>
    <definedName name="BREVM" localSheetId="0">[1]Links!$Z$14</definedName>
    <definedName name="BREVM">[2]Links!$Z$14</definedName>
    <definedName name="BREVMG" localSheetId="0">[1]Links!$Z$26</definedName>
    <definedName name="BREVMG">[2]Links!$Z$26</definedName>
    <definedName name="BRO" localSheetId="0">#REF!</definedName>
    <definedName name="BRO" localSheetId="1">#REF!</definedName>
    <definedName name="BRO" localSheetId="5">#REF!</definedName>
    <definedName name="BRO" localSheetId="2">#REF!</definedName>
    <definedName name="BRO">#REF!</definedName>
    <definedName name="BudArrears" localSheetId="0">#REF!</definedName>
    <definedName name="BudArrears" localSheetId="1">#REF!</definedName>
    <definedName name="BudArrears" localSheetId="5">#REF!</definedName>
    <definedName name="BudArrears" localSheetId="2">#REF!</definedName>
    <definedName name="BudArrears">#REF!</definedName>
    <definedName name="budfin" localSheetId="0">#REF!</definedName>
    <definedName name="budfin" localSheetId="1">#REF!</definedName>
    <definedName name="budfin" localSheetId="5">#REF!</definedName>
    <definedName name="budfin" localSheetId="2">#REF!</definedName>
    <definedName name="budfin">#REF!</definedName>
    <definedName name="Budget" localSheetId="0">#REF!</definedName>
    <definedName name="Budget" localSheetId="1">#REF!</definedName>
    <definedName name="Budget" localSheetId="5">#REF!</definedName>
    <definedName name="Budget" localSheetId="2">#REF!</definedName>
    <definedName name="Budget">#REF!</definedName>
    <definedName name="budget_financing" localSheetId="0">#REF!</definedName>
    <definedName name="budget_financing" localSheetId="1">#REF!</definedName>
    <definedName name="budget_financing" localSheetId="5">#REF!</definedName>
    <definedName name="budget_financing" localSheetId="2">#REF!</definedName>
    <definedName name="budget_financing">#REF!</definedName>
    <definedName name="bull" localSheetId="0">[1]C!#REF!</definedName>
    <definedName name="bull" localSheetId="1">[2]C!#REF!</definedName>
    <definedName name="bull" localSheetId="5">[2]C!#REF!</definedName>
    <definedName name="bull" localSheetId="2">[2]C!#REF!</definedName>
    <definedName name="bull">[2]C!#REF!</definedName>
    <definedName name="Central" localSheetId="0">#REF!</definedName>
    <definedName name="Central" localSheetId="1">#REF!</definedName>
    <definedName name="Central" localSheetId="5">#REF!</definedName>
    <definedName name="Central" localSheetId="2">#REF!</definedName>
    <definedName name="Central">#REF!</definedName>
    <definedName name="CONS_f" localSheetId="0">[1]Links!#REF!</definedName>
    <definedName name="CONS_f" localSheetId="1">[2]Links!#REF!</definedName>
    <definedName name="CONS_f" localSheetId="5">[2]Links!#REF!</definedName>
    <definedName name="CONS_f" localSheetId="2">[2]Links!#REF!</definedName>
    <definedName name="CONS_f">[2]Links!#REF!</definedName>
    <definedName name="Core" localSheetId="0">[4]Links!$B$3</definedName>
    <definedName name="Core">[5]Links!$B$3</definedName>
    <definedName name="CoreMY" localSheetId="0">[4]Links!$B$33</definedName>
    <definedName name="CoreMY">[5]Links!$B$33</definedName>
    <definedName name="CorePA" localSheetId="0">[4]Links!$B$45</definedName>
    <definedName name="CorePA">[5]Links!$B$45</definedName>
    <definedName name="CoreY" localSheetId="0">[4]Links!$B$9</definedName>
    <definedName name="CoreY">[5]Links!$B$9</definedName>
    <definedName name="CPI" localSheetId="0">[4]Links!$B$2</definedName>
    <definedName name="CPI" localSheetId="1">#REF!</definedName>
    <definedName name="CPI" localSheetId="5">#REF!</definedName>
    <definedName name="CPI" localSheetId="2">#REF!</definedName>
    <definedName name="CPI" localSheetId="3">#REF!</definedName>
    <definedName name="CPI">#REF!</definedName>
    <definedName name="CPI_F" localSheetId="0">[12]Links!$T$24</definedName>
    <definedName name="CPI_F">[2]Links!$T$24</definedName>
    <definedName name="CPI_I" localSheetId="0">#REF!</definedName>
    <definedName name="CPI_I" localSheetId="1">#REF!</definedName>
    <definedName name="CPI_I" localSheetId="5">#REF!</definedName>
    <definedName name="CPI_I" localSheetId="2">#REF!</definedName>
    <definedName name="CPI_I">#REF!</definedName>
    <definedName name="CPI_P" localSheetId="0">[12]Links!$X$4</definedName>
    <definedName name="CPI_P">[2]Links!$X$4</definedName>
    <definedName name="CPIA_f" localSheetId="0">[1]Links!#REF!</definedName>
    <definedName name="CPIA_f" localSheetId="1">[2]Links!#REF!</definedName>
    <definedName name="CPIA_f" localSheetId="5">[2]Links!#REF!</definedName>
    <definedName name="CPIA_f" localSheetId="2">[2]Links!#REF!</definedName>
    <definedName name="CPIA_f" localSheetId="3">[2]Links!#REF!</definedName>
    <definedName name="CPIA_f">[2]Links!#REF!</definedName>
    <definedName name="CPIADDR" localSheetId="0">[1]C!#REF!</definedName>
    <definedName name="CPIADDR" localSheetId="1">[2]C!#REF!</definedName>
    <definedName name="CPIADDR" localSheetId="2">[2]C!#REF!</definedName>
    <definedName name="CPIADDR">[2]C!#REF!</definedName>
    <definedName name="CPIAVG" localSheetId="0">[6]C!$L$9</definedName>
    <definedName name="CPIAVG">[7]C!$L$9</definedName>
    <definedName name="CPIAVG_F" localSheetId="0">[12]Links!$T$25</definedName>
    <definedName name="CPIAVG_F">[2]Links!$T$25</definedName>
    <definedName name="CPIAVG_P" localSheetId="0">[12]Links!$X$6</definedName>
    <definedName name="CPIAVG_P">[2]Links!$X$6</definedName>
    <definedName name="CPIC">[13]Links!$B$20</definedName>
    <definedName name="CPICA" localSheetId="0">[12]Links!$B$27</definedName>
    <definedName name="CPICA">[2]Links!$B$27</definedName>
    <definedName name="CPIF" localSheetId="0">[14]Links!$D$3</definedName>
    <definedName name="CPIF">[2]Links!$B$3</definedName>
    <definedName name="CPIF_F" localSheetId="0">[12]Links!$T$26</definedName>
    <definedName name="CPIF_F">[2]Links!$T$26</definedName>
    <definedName name="CPIFA_f" localSheetId="0">[1]Links!#REF!</definedName>
    <definedName name="CPIFA_f" localSheetId="1">[2]Links!#REF!</definedName>
    <definedName name="CPIFA_f" localSheetId="5">[2]Links!#REF!</definedName>
    <definedName name="CPIFA_f" localSheetId="2">[2]Links!#REF!</definedName>
    <definedName name="CPIFA_f" localSheetId="3">[2]Links!#REF!</definedName>
    <definedName name="CPIFA_f">[2]Links!#REF!</definedName>
    <definedName name="CPIFAVG_F" localSheetId="0">[12]Links!$T$27</definedName>
    <definedName name="CPIFAVG_F">[2]Links!$T$27</definedName>
    <definedName name="CPIFC">[9]Links!$B$21</definedName>
    <definedName name="CPIFCA" localSheetId="0">[12]Links!$B$28</definedName>
    <definedName name="CPIFCA">[2]Links!$B$28</definedName>
    <definedName name="CPIFmov_f" localSheetId="0">[1]Links!#REF!</definedName>
    <definedName name="CPIFmov_f" localSheetId="1">[2]Links!#REF!</definedName>
    <definedName name="CPIFmov_f" localSheetId="5">[2]Links!#REF!</definedName>
    <definedName name="CPIFmov_f" localSheetId="2">[2]Links!#REF!</definedName>
    <definedName name="CPIFmov_f" localSheetId="3">[2]Links!#REF!</definedName>
    <definedName name="CPIFmov_f">[2]Links!#REF!</definedName>
    <definedName name="CPIFMY" localSheetId="0">[14]Links!$D$27</definedName>
    <definedName name="CPIFMY">[2]Links!$B$18</definedName>
    <definedName name="CPIFMYA" localSheetId="0">[12]Links!$B$23</definedName>
    <definedName name="CPIFMYA">[2]Links!$B$23</definedName>
    <definedName name="CPIFPA">[9]Links!$B$66</definedName>
    <definedName name="CPIFQ">[9]Links!$B$30</definedName>
    <definedName name="CPIFQA">[9]Links!$B$39</definedName>
    <definedName name="CPIFY" localSheetId="0">[14]Links!$D$11</definedName>
    <definedName name="CPIFY">[2]Links!$B$8</definedName>
    <definedName name="CPIFYA">[9]Links!$B$57</definedName>
    <definedName name="CPImov_f" localSheetId="0">[1]Links!#REF!</definedName>
    <definedName name="CPImov_f" localSheetId="1">[2]Links!#REF!</definedName>
    <definedName name="CPImov_f" localSheetId="5">[2]Links!#REF!</definedName>
    <definedName name="CPImov_f" localSheetId="2">[2]Links!#REF!</definedName>
    <definedName name="CPImov_f" localSheetId="3">[2]Links!#REF!</definedName>
    <definedName name="CPImov_f">[2]Links!#REF!</definedName>
    <definedName name="CPIMY" localSheetId="0">[4]Links!$B$32</definedName>
    <definedName name="CPIMY">[2]Links!$B$17</definedName>
    <definedName name="cpimya" localSheetId="0">[12]Links!$B$22</definedName>
    <definedName name="cpimya">[2]Links!$B$22</definedName>
    <definedName name="CPINF" localSheetId="0">[14]Links!$D$4</definedName>
    <definedName name="CPINF">[2]Links!$B$4</definedName>
    <definedName name="CPINF_F" localSheetId="0">[12]Links!$T$28</definedName>
    <definedName name="CPINF_F">[2]Links!$T$28</definedName>
    <definedName name="CPINFA_f" localSheetId="0">[1]Links!#REF!</definedName>
    <definedName name="CPINFA_f" localSheetId="1">[2]Links!#REF!</definedName>
    <definedName name="CPINFA_f" localSheetId="5">[2]Links!#REF!</definedName>
    <definedName name="CPINFA_f" localSheetId="2">[2]Links!#REF!</definedName>
    <definedName name="CPINFA_f" localSheetId="3">[2]Links!#REF!</definedName>
    <definedName name="CPINFA_f">[2]Links!#REF!</definedName>
    <definedName name="CPINFAVG_F" localSheetId="0">[12]Links!$T$29</definedName>
    <definedName name="CPINFAVG_F">[2]Links!$T$29</definedName>
    <definedName name="CPINFC">[9]Links!$B$22</definedName>
    <definedName name="CPINFCA" localSheetId="0">[12]Links!$B$29</definedName>
    <definedName name="CPINFCA">[2]Links!$B$29</definedName>
    <definedName name="CPINFmov_f" localSheetId="0">[1]Links!#REF!</definedName>
    <definedName name="CPINFmov_f" localSheetId="1">[2]Links!#REF!</definedName>
    <definedName name="CPINFmov_f" localSheetId="5">[2]Links!#REF!</definedName>
    <definedName name="CPINFmov_f" localSheetId="2">[2]Links!#REF!</definedName>
    <definedName name="CPINFmov_f" localSheetId="3">[2]Links!#REF!</definedName>
    <definedName name="CPINFmov_f">[2]Links!#REF!</definedName>
    <definedName name="CPINFMY" localSheetId="0">[14]Links!$D$28</definedName>
    <definedName name="CPINFMY">[2]Links!$B$19</definedName>
    <definedName name="CPINFMYA" localSheetId="0">[12]Links!$B$24</definedName>
    <definedName name="CPINFMYA">[2]Links!$B$24</definedName>
    <definedName name="CPINFPA">[9]Links!$B$67</definedName>
    <definedName name="CPINFQ">[9]Links!$B$31</definedName>
    <definedName name="CPINFQA">[9]Links!$B$40</definedName>
    <definedName name="CPINFY" localSheetId="0">[14]Links!$D$12</definedName>
    <definedName name="CPINFY">[2]Links!$B$9</definedName>
    <definedName name="CPINFYA">[9]Links!$B$58</definedName>
    <definedName name="CPIPA" localSheetId="0">[4]Links!$B$44</definedName>
    <definedName name="CPIPA">[5]Links!$B$44</definedName>
    <definedName name="CPIQ">[13]Links!$B$29</definedName>
    <definedName name="CPIQA">[13]Links!$B$38</definedName>
    <definedName name="CPIS" localSheetId="0">[14]Links!$D$5</definedName>
    <definedName name="CPIS">[2]Links!$B$5</definedName>
    <definedName name="CPIS_F" localSheetId="0">[12]Links!$T$30</definedName>
    <definedName name="CPIS_F">[2]Links!$T$30</definedName>
    <definedName name="CPISA_f" localSheetId="0">[1]Links!#REF!</definedName>
    <definedName name="CPISA_f" localSheetId="1">[2]Links!#REF!</definedName>
    <definedName name="CPISA_f" localSheetId="5">[2]Links!#REF!</definedName>
    <definedName name="CPISA_f" localSheetId="2">[2]Links!#REF!</definedName>
    <definedName name="CPISA_f" localSheetId="3">[2]Links!#REF!</definedName>
    <definedName name="CPISA_f">[2]Links!#REF!</definedName>
    <definedName name="CPISAVG_F" localSheetId="0">[12]Links!$T$31</definedName>
    <definedName name="CPISAVG_F">[2]Links!$T$31</definedName>
    <definedName name="CPISC">[9]Links!$B$23</definedName>
    <definedName name="CPISCA" localSheetId="0">[12]Links!$B$30</definedName>
    <definedName name="CPISCA">[2]Links!$B$30</definedName>
    <definedName name="CPISmov_f" localSheetId="0">[1]Links!#REF!</definedName>
    <definedName name="CPISmov_f" localSheetId="1">[2]Links!#REF!</definedName>
    <definedName name="CPISmov_f" localSheetId="5">[2]Links!#REF!</definedName>
    <definedName name="CPISmov_f" localSheetId="2">[2]Links!#REF!</definedName>
    <definedName name="CPISmov_f" localSheetId="3">[2]Links!#REF!</definedName>
    <definedName name="CPISmov_f">[2]Links!#REF!</definedName>
    <definedName name="CPISMY" localSheetId="0">[14]Links!$D$29</definedName>
    <definedName name="CPISMY">[2]Links!$B$20</definedName>
    <definedName name="CPISMYA" localSheetId="0">[12]Links!$B$25</definedName>
    <definedName name="CPISMYA">[2]Links!$B$25</definedName>
    <definedName name="CPISPA">[9]Links!$B$68</definedName>
    <definedName name="CPISQ">[9]Links!$B$32</definedName>
    <definedName name="CPISQA">[9]Links!$B$41</definedName>
    <definedName name="CPISY" localSheetId="0">[14]Links!$D$13</definedName>
    <definedName name="CPISY">[2]Links!$B$10</definedName>
    <definedName name="CPISYA">[9]Links!$B$59</definedName>
    <definedName name="CPIY" localSheetId="0">[4]Links!$B$8</definedName>
    <definedName name="CPIY">[2]Links!$B$7</definedName>
    <definedName name="CPIYA">[13]Links!$B$56</definedName>
    <definedName name="CRED" localSheetId="0">[1]Links!$D$2</definedName>
    <definedName name="CRED">[2]Links!$D$2</definedName>
    <definedName name="CRED_F" localSheetId="0">[1]Links!$T$43</definedName>
    <definedName name="CRED_F">[2]Links!$T$43</definedName>
    <definedName name="CREDM" localSheetId="0">[1]Links!$D$6</definedName>
    <definedName name="CREDM">[2]Links!$D$6</definedName>
    <definedName name="CREDRATE" localSheetId="0">[1]Links!$R$15</definedName>
    <definedName name="CREDRATE">[2]Links!$R$15</definedName>
    <definedName name="CREDRATE_F" localSheetId="0">[1]Links!$T$47</definedName>
    <definedName name="CREDRATE_F">[2]Links!$T$47</definedName>
    <definedName name="CREDRM" localSheetId="0">[1]Links!$D$8</definedName>
    <definedName name="CREDRM">[2]Links!$D$8</definedName>
    <definedName name="CREDRTYA" localSheetId="0">[1]Links!$V$13</definedName>
    <definedName name="CREDRTYA">[2]Links!$V$13</definedName>
    <definedName name="CREDRY" localSheetId="0">[1]Links!$D$12</definedName>
    <definedName name="CREDRY">[2]Links!$D$12</definedName>
    <definedName name="CREDY" localSheetId="0">[1]Links!$D$10</definedName>
    <definedName name="CREDY">[2]Links!$D$10</definedName>
    <definedName name="CREDYN" localSheetId="0">[1]Links!$D$18</definedName>
    <definedName name="CREDYN">[2]Links!$D$18</definedName>
    <definedName name="CREDYND" localSheetId="0">[1]Links!$D$20</definedName>
    <definedName name="CREDYND">[2]Links!$D$20</definedName>
    <definedName name="CURR_f" localSheetId="0">[1]Links!#REF!</definedName>
    <definedName name="CURR_f" localSheetId="1">[2]Links!#REF!</definedName>
    <definedName name="CURR_f" localSheetId="5">[2]Links!#REF!</definedName>
    <definedName name="CURR_f" localSheetId="2">[2]Links!#REF!</definedName>
    <definedName name="CURR_f" localSheetId="3">[2]Links!#REF!</definedName>
    <definedName name="CURR_f">[2]Links!#REF!</definedName>
    <definedName name="Current_account" localSheetId="0">#REF!</definedName>
    <definedName name="Current_account" localSheetId="1">#REF!</definedName>
    <definedName name="Current_account" localSheetId="5">#REF!</definedName>
    <definedName name="Current_account" localSheetId="2">#REF!</definedName>
    <definedName name="Current_account">#REF!</definedName>
    <definedName name="CurrentM" localSheetId="0">[12]C!$E$5</definedName>
    <definedName name="CurrentM">[2]C!$E$5</definedName>
    <definedName name="d">[3]Links!$B$46</definedName>
    <definedName name="D_SHARES_f" localSheetId="0">[1]Links!#REF!</definedName>
    <definedName name="D_SHARES_f" localSheetId="1">[2]Links!#REF!</definedName>
    <definedName name="D_SHARES_f" localSheetId="5">[2]Links!#REF!</definedName>
    <definedName name="D_SHARES_f" localSheetId="2">[2]Links!#REF!</definedName>
    <definedName name="D_SHARES_f" localSheetId="3">[2]Links!#REF!</definedName>
    <definedName name="D_SHARES_f">[2]Links!#REF!</definedName>
    <definedName name="DATES" localSheetId="0">#REF!</definedName>
    <definedName name="DATES" localSheetId="1">#REF!</definedName>
    <definedName name="DATES" localSheetId="5">#REF!</definedName>
    <definedName name="DATES" localSheetId="2">#REF!</definedName>
    <definedName name="DATES">#REF!</definedName>
    <definedName name="DATESA" localSheetId="0">#REF!</definedName>
    <definedName name="DATESA" localSheetId="1">#REF!</definedName>
    <definedName name="DATESA" localSheetId="5">#REF!</definedName>
    <definedName name="DATESA" localSheetId="2">#REF!</definedName>
    <definedName name="DATESA">#REF!</definedName>
    <definedName name="DATESM" localSheetId="0">#REF!</definedName>
    <definedName name="DATESM" localSheetId="1">#REF!</definedName>
    <definedName name="DATESM" localSheetId="5">#REF!</definedName>
    <definedName name="DATESM" localSheetId="2">#REF!</definedName>
    <definedName name="DATESM">#REF!</definedName>
    <definedName name="DATESQ" localSheetId="0">#REF!</definedName>
    <definedName name="DATESQ" localSheetId="1">#REF!</definedName>
    <definedName name="DATESQ" localSheetId="5">#REF!</definedName>
    <definedName name="DATESQ" localSheetId="2">#REF!</definedName>
    <definedName name="DATESQ">#REF!</definedName>
    <definedName name="DD_f" localSheetId="0">[1]Links!#REF!</definedName>
    <definedName name="DD_f" localSheetId="1">[2]Links!#REF!</definedName>
    <definedName name="DD_f" localSheetId="5">[2]Links!#REF!</definedName>
    <definedName name="DD_f" localSheetId="2">[2]Links!#REF!</definedName>
    <definedName name="DD_f">[2]Links!#REF!</definedName>
    <definedName name="ddd" localSheetId="0" hidden="1">{#N/A,#N/A,FALSE,"т04"}</definedName>
    <definedName name="ddd" localSheetId="5" hidden="1">{#N/A,#N/A,FALSE,"т04"}</definedName>
    <definedName name="ddd" localSheetId="2" hidden="1">{#N/A,#N/A,FALSE,"т04"}</definedName>
    <definedName name="ddd" localSheetId="3" hidden="1">{#N/A,#N/A,FALSE,"т04"}</definedName>
    <definedName name="ddd" hidden="1">{#N/A,#N/A,FALSE,"т04"}</definedName>
    <definedName name="ddd_1" localSheetId="0" hidden="1">{#N/A,#N/A,FALSE,"т04"}</definedName>
    <definedName name="ddd_1" localSheetId="5" hidden="1">{#N/A,#N/A,FALSE,"т04"}</definedName>
    <definedName name="ddd_1" localSheetId="2" hidden="1">{#N/A,#N/A,FALSE,"т04"}</definedName>
    <definedName name="ddd_1" localSheetId="3" hidden="1">{#N/A,#N/A,FALSE,"т04"}</definedName>
    <definedName name="ddd_1" hidden="1">{#N/A,#N/A,FALSE,"т04"}</definedName>
    <definedName name="ddd_1_1" localSheetId="4" hidden="1">{#N/A,#N/A,FALSE,"т04"}</definedName>
    <definedName name="ddd_2" localSheetId="0" hidden="1">{#N/A,#N/A,FALSE,"т04"}</definedName>
    <definedName name="ddd_2" localSheetId="5" hidden="1">{#N/A,#N/A,FALSE,"т04"}</definedName>
    <definedName name="ddd_2" localSheetId="2" hidden="1">{#N/A,#N/A,FALSE,"т04"}</definedName>
    <definedName name="ddd_2" localSheetId="3" hidden="1">{#N/A,#N/A,FALSE,"т04"}</definedName>
    <definedName name="ddd_2" hidden="1">{#N/A,#N/A,FALSE,"т04"}</definedName>
    <definedName name="DDN" localSheetId="0">[1]Links!$F$6</definedName>
    <definedName name="DDN">[2]Links!$F$6</definedName>
    <definedName name="DDNM" localSheetId="0">[1]Links!$F$13</definedName>
    <definedName name="DDNM">[2]Links!$F$13</definedName>
    <definedName name="DDNRM" localSheetId="0">[1]Links!$H$13</definedName>
    <definedName name="DDNRM">[2]Links!$H$13</definedName>
    <definedName name="DDNRY" localSheetId="0">[1]Links!$H$20</definedName>
    <definedName name="DDNRY">[2]Links!$H$20</definedName>
    <definedName name="DDNY" localSheetId="0">[1]Links!$F$20</definedName>
    <definedName name="DDNY">[2]Links!$F$20</definedName>
    <definedName name="DDNYN" localSheetId="0">[1]Links!$F$34</definedName>
    <definedName name="DDNYN">[2]Links!$F$34</definedName>
    <definedName name="DDNYND" localSheetId="0">[1]Links!$F$41</definedName>
    <definedName name="DDNYND">[2]Links!$F$41</definedName>
    <definedName name="DEFL" localSheetId="0">#REF!</definedName>
    <definedName name="DEFL" localSheetId="1">#REF!</definedName>
    <definedName name="DEFL" localSheetId="5">#REF!</definedName>
    <definedName name="DEFL" localSheetId="2">#REF!</definedName>
    <definedName name="DEFL">#REF!</definedName>
    <definedName name="defl2" localSheetId="0">#REF!</definedName>
    <definedName name="defl2" localSheetId="1">#REF!</definedName>
    <definedName name="defl2" localSheetId="5">#REF!</definedName>
    <definedName name="defl2" localSheetId="2">#REF!</definedName>
    <definedName name="defl2">#REF!</definedName>
    <definedName name="DEPO" localSheetId="0">[1]Links!$D$3</definedName>
    <definedName name="DEPO">[2]Links!$D$3</definedName>
    <definedName name="DEPO_F" localSheetId="0">[1]Links!$T$44</definedName>
    <definedName name="DEPO_F">[2]Links!$T$44</definedName>
    <definedName name="DEPOM" localSheetId="0">[1]Links!$D$7</definedName>
    <definedName name="DEPOM">[2]Links!$D$7</definedName>
    <definedName name="DEPORATE" localSheetId="0">[1]Links!$R$16</definedName>
    <definedName name="DEPORATE">[2]Links!$R$16</definedName>
    <definedName name="DEPORATE_F" localSheetId="0">[1]Links!$T$48</definedName>
    <definedName name="DEPORATE_F">[2]Links!$T$48</definedName>
    <definedName name="DEPORM" localSheetId="0">[1]Links!$D$9</definedName>
    <definedName name="DEPORM">[2]Links!$D$9</definedName>
    <definedName name="DEPORTYA" localSheetId="0">[1]Links!$V$14</definedName>
    <definedName name="DEPORTYA">[2]Links!$V$14</definedName>
    <definedName name="DEPORY" localSheetId="0">[1]Links!$D$13</definedName>
    <definedName name="DEPORY">[2]Links!$D$13</definedName>
    <definedName name="DEPOY" localSheetId="0">[1]Links!$D$11</definedName>
    <definedName name="DEPOY">[2]Links!$D$11</definedName>
    <definedName name="DEPOYN" localSheetId="0">[1]Links!$D$19</definedName>
    <definedName name="DEPOYN">[2]Links!$D$19</definedName>
    <definedName name="DEPOYND" localSheetId="0">[1]Links!$D$21</definedName>
    <definedName name="DEPOYND">[2]Links!$D$21</definedName>
    <definedName name="dfdfdf" localSheetId="0" hidden="1">{#N/A,#N/A,FALSE,"т02бд"}</definedName>
    <definedName name="dfdfdf" localSheetId="1" hidden="1">{#N/A,#N/A,FALSE,"т02бд"}</definedName>
    <definedName name="dfdfdf" localSheetId="5" hidden="1">{#N/A,#N/A,FALSE,"т02бд"}</definedName>
    <definedName name="dfdfdf" localSheetId="2" hidden="1">{#N/A,#N/A,FALSE,"т02бд"}</definedName>
    <definedName name="dfdfdf" localSheetId="3" hidden="1">{#N/A,#N/A,FALSE,"т02бд"}</definedName>
    <definedName name="dfdfdf" hidden="1">{#N/A,#N/A,FALSE,"т02бд"}</definedName>
    <definedName name="dfdfdf_1" localSheetId="4" hidden="1">{#N/A,#N/A,FALSE,"т02бд"}</definedName>
    <definedName name="dfdfdf_1" localSheetId="2" hidden="1">{#N/A,#N/A,FALSE,"т02бд"}</definedName>
    <definedName name="dfdfdf_2" localSheetId="0" hidden="1">{#N/A,#N/A,FALSE,"т02бд"}</definedName>
    <definedName name="dfdfdf_2" localSheetId="5" hidden="1">{#N/A,#N/A,FALSE,"т02бд"}</definedName>
    <definedName name="dfdfdf_2" localSheetId="2" hidden="1">{#N/A,#N/A,FALSE,"т02бд"}</definedName>
    <definedName name="dfdfdf_2" localSheetId="3" hidden="1">{#N/A,#N/A,FALSE,"т02бд"}</definedName>
    <definedName name="dfdfdf_2" hidden="1">{#N/A,#N/A,FALSE,"т02бд"}</definedName>
    <definedName name="dfdfdf_2_1" localSheetId="0" hidden="1">{#N/A,#N/A,FALSE,"т02бд"}</definedName>
    <definedName name="dfdfdf_2_1" localSheetId="5" hidden="1">{#N/A,#N/A,FALSE,"т02бд"}</definedName>
    <definedName name="dfdfdf_2_1" localSheetId="2" hidden="1">{#N/A,#N/A,FALSE,"т02бд"}</definedName>
    <definedName name="dfdfdf_2_1" localSheetId="3" hidden="1">{#N/A,#N/A,FALSE,"т02бд"}</definedName>
    <definedName name="dfdfdf_2_1" hidden="1">{#N/A,#N/A,FALSE,"т02бд"}</definedName>
    <definedName name="Dif_1" localSheetId="0">#REF!</definedName>
    <definedName name="Dif_1" localSheetId="1">#REF!</definedName>
    <definedName name="Dif_1" localSheetId="2">#REF!</definedName>
    <definedName name="Dif_1">#REF!</definedName>
    <definedName name="Dif_2" localSheetId="0">#REF!</definedName>
    <definedName name="Dif_2" localSheetId="1">#REF!</definedName>
    <definedName name="Dif_2" localSheetId="5">#REF!</definedName>
    <definedName name="Dif_2" localSheetId="2">#REF!</definedName>
    <definedName name="Dif_2">#REF!</definedName>
    <definedName name="dsf" localSheetId="0" hidden="1">{#N/A,#N/A,FALSE,"т02бд"}</definedName>
    <definedName name="dsf" localSheetId="5" hidden="1">{#N/A,#N/A,FALSE,"т02бд"}</definedName>
    <definedName name="dsf" localSheetId="2" hidden="1">{#N/A,#N/A,FALSE,"т02бд"}</definedName>
    <definedName name="dsf" localSheetId="3" hidden="1">{#N/A,#N/A,FALSE,"т02бд"}</definedName>
    <definedName name="dsf" hidden="1">{#N/A,#N/A,FALSE,"т02бд"}</definedName>
    <definedName name="dsf_1" localSheetId="4" hidden="1">{#N/A,#N/A,FALSE,"т02бд"}</definedName>
    <definedName name="dsf_1" localSheetId="2" hidden="1">{#N/A,#N/A,FALSE,"т02бд"}</definedName>
    <definedName name="dsf_2" localSheetId="0" hidden="1">{#N/A,#N/A,FALSE,"т02бд"}</definedName>
    <definedName name="dsf_2" localSheetId="5" hidden="1">{#N/A,#N/A,FALSE,"т02бд"}</definedName>
    <definedName name="dsf_2" localSheetId="2" hidden="1">{#N/A,#N/A,FALSE,"т02бд"}</definedName>
    <definedName name="dsf_2" localSheetId="3" hidden="1">{#N/A,#N/A,FALSE,"т02бд"}</definedName>
    <definedName name="dsf_2" hidden="1">{#N/A,#N/A,FALSE,"т02бд"}</definedName>
    <definedName name="dsf_2_1" localSheetId="0" hidden="1">{#N/A,#N/A,FALSE,"т02бд"}</definedName>
    <definedName name="dsf_2_1" localSheetId="5" hidden="1">{#N/A,#N/A,FALSE,"т02бд"}</definedName>
    <definedName name="dsf_2_1" localSheetId="2" hidden="1">{#N/A,#N/A,FALSE,"т02бд"}</definedName>
    <definedName name="dsf_2_1" localSheetId="3" hidden="1">{#N/A,#N/A,FALSE,"т02бд"}</definedName>
    <definedName name="dsf_2_1" hidden="1">{#N/A,#N/A,FALSE,"т02бд"}</definedName>
    <definedName name="dsfb" localSheetId="0" hidden="1">{#N/A,#N/A,FALSE,"т02бд"}</definedName>
    <definedName name="dsfb" localSheetId="5" hidden="1">{#N/A,#N/A,FALSE,"т02бд"}</definedName>
    <definedName name="dsfb" localSheetId="2" hidden="1">{#N/A,#N/A,FALSE,"т02бд"}</definedName>
    <definedName name="dsfb" localSheetId="3" hidden="1">{#N/A,#N/A,FALSE,"т02бд"}</definedName>
    <definedName name="dsfb" hidden="1">{#N/A,#N/A,FALSE,"т02бд"}</definedName>
    <definedName name="dsfb_1" localSheetId="4" hidden="1">{#N/A,#N/A,FALSE,"т02бд"}</definedName>
    <definedName name="dsfb_1" localSheetId="2" hidden="1">{#N/A,#N/A,FALSE,"т02бд"}</definedName>
    <definedName name="dsfb_2" localSheetId="0" hidden="1">{#N/A,#N/A,FALSE,"т02бд"}</definedName>
    <definedName name="dsfb_2" localSheetId="5" hidden="1">{#N/A,#N/A,FALSE,"т02бд"}</definedName>
    <definedName name="dsfb_2" localSheetId="2" hidden="1">{#N/A,#N/A,FALSE,"т02бд"}</definedName>
    <definedName name="dsfb_2" localSheetId="3" hidden="1">{#N/A,#N/A,FALSE,"т02бд"}</definedName>
    <definedName name="dsfb_2" hidden="1">{#N/A,#N/A,FALSE,"т02бд"}</definedName>
    <definedName name="dsfb_2_1" localSheetId="0" hidden="1">{#N/A,#N/A,FALSE,"т02бд"}</definedName>
    <definedName name="dsfb_2_1" localSheetId="5" hidden="1">{#N/A,#N/A,FALSE,"т02бд"}</definedName>
    <definedName name="dsfb_2_1" localSheetId="2" hidden="1">{#N/A,#N/A,FALSE,"т02бд"}</definedName>
    <definedName name="dsfb_2_1" localSheetId="3" hidden="1">{#N/A,#N/A,FALSE,"т02бд"}</definedName>
    <definedName name="dsfb_2_1" hidden="1">{#N/A,#N/A,FALSE,"т02бд"}</definedName>
    <definedName name="dsfg" localSheetId="0" hidden="1">{#N/A,#N/A,FALSE,"т02бд"}</definedName>
    <definedName name="dsfg" localSheetId="5" hidden="1">{#N/A,#N/A,FALSE,"т02бд"}</definedName>
    <definedName name="dsfg" localSheetId="2" hidden="1">{#N/A,#N/A,FALSE,"т02бд"}</definedName>
    <definedName name="dsfg" localSheetId="3" hidden="1">{#N/A,#N/A,FALSE,"т02бд"}</definedName>
    <definedName name="dsfg" hidden="1">{#N/A,#N/A,FALSE,"т02бд"}</definedName>
    <definedName name="dsfg_1" localSheetId="4" hidden="1">{#N/A,#N/A,FALSE,"т02бд"}</definedName>
    <definedName name="dsfg_1" localSheetId="2" hidden="1">{#N/A,#N/A,FALSE,"т02бд"}</definedName>
    <definedName name="dsfg_2" localSheetId="0" hidden="1">{#N/A,#N/A,FALSE,"т02бд"}</definedName>
    <definedName name="dsfg_2" localSheetId="5" hidden="1">{#N/A,#N/A,FALSE,"т02бд"}</definedName>
    <definedName name="dsfg_2" localSheetId="2" hidden="1">{#N/A,#N/A,FALSE,"т02бд"}</definedName>
    <definedName name="dsfg_2" localSheetId="3" hidden="1">{#N/A,#N/A,FALSE,"т02бд"}</definedName>
    <definedName name="dsfg_2" hidden="1">{#N/A,#N/A,FALSE,"т02бд"}</definedName>
    <definedName name="dsfg_2_1" localSheetId="0" hidden="1">{#N/A,#N/A,FALSE,"т02бд"}</definedName>
    <definedName name="dsfg_2_1" localSheetId="5" hidden="1">{#N/A,#N/A,FALSE,"т02бд"}</definedName>
    <definedName name="dsfg_2_1" localSheetId="2" hidden="1">{#N/A,#N/A,FALSE,"т02бд"}</definedName>
    <definedName name="dsfg_2_1" localSheetId="3" hidden="1">{#N/A,#N/A,FALSE,"т02бд"}</definedName>
    <definedName name="dsfg_2_1" hidden="1">{#N/A,#N/A,FALSE,"т02бд"}</definedName>
    <definedName name="DUSAYA" localSheetId="0">[1]Links!$V$10</definedName>
    <definedName name="DUSAYA">[2]Links!$V$10</definedName>
    <definedName name="DVM0" localSheetId="0">[1]Links!$V$5</definedName>
    <definedName name="DVM0">[2]Links!$V$5</definedName>
    <definedName name="DVM0M" localSheetId="0">[1]Links!$J$33</definedName>
    <definedName name="DVM0M">[2]Links!$J$33</definedName>
    <definedName name="DVM0MC" localSheetId="0">[1]Links!$J$36</definedName>
    <definedName name="DVM0MC">[2]Links!$J$36</definedName>
    <definedName name="DVM3M" localSheetId="0">[1]Links!$J$34</definedName>
    <definedName name="DVM3M">[2]Links!$J$34</definedName>
    <definedName name="DVM3MC" localSheetId="0">[1]Links!$J$37</definedName>
    <definedName name="DVM3MC">[2]Links!$J$37</definedName>
    <definedName name="DVM3P" localSheetId="0">[1]Links!$V$23</definedName>
    <definedName name="DVM3P">[2]Links!$V$23</definedName>
    <definedName name="DWAGEYA" localSheetId="0">[1]Links!$V$8</definedName>
    <definedName name="DWAGEYA">[2]Links!$V$8</definedName>
    <definedName name="E" localSheetId="0">[6]C!$L$22</definedName>
    <definedName name="E">[7]C!$L$22</definedName>
    <definedName name="E_F" localSheetId="0">[1]Links!$T$13</definedName>
    <definedName name="E_F">[2]Links!$T$13</definedName>
    <definedName name="E_P" localSheetId="0">[1]Links!$X$17</definedName>
    <definedName name="E_P">[2]Links!$X$17</definedName>
    <definedName name="EdssBatchRange" localSheetId="0">#REF!</definedName>
    <definedName name="EdssBatchRange" localSheetId="1">#REF!</definedName>
    <definedName name="EdssBatchRange" localSheetId="5">#REF!</definedName>
    <definedName name="EdssBatchRange" localSheetId="2">#REF!</definedName>
    <definedName name="EdssBatchRange">#REF!</definedName>
    <definedName name="EGS" localSheetId="0">[6]C!$L$41</definedName>
    <definedName name="EGS">[7]C!$L$41</definedName>
    <definedName name="EGS_P" localSheetId="0">[1]Links!$X$35</definedName>
    <definedName name="EGS_P">[2]Links!$X$35</definedName>
    <definedName name="EGSG" localSheetId="0">[1]Links!$Z$37</definedName>
    <definedName name="EGSG">[2]Links!$Z$37</definedName>
    <definedName name="EGSM" localSheetId="0">[1]Links!$Z$18</definedName>
    <definedName name="EGSM">[2]Links!$Z$18</definedName>
    <definedName name="EGSMG" localSheetId="0">[1]Links!$Z$34</definedName>
    <definedName name="EGSMG">[2]Links!$Z$34</definedName>
    <definedName name="EGSY" localSheetId="0">[1]Links!$V$15</definedName>
    <definedName name="EGSY">[2]Links!$V$15</definedName>
    <definedName name="EGSYG" localSheetId="0">[1]Links!$V$18</definedName>
    <definedName name="EGSYG">[2]Links!$V$18</definedName>
    <definedName name="ENTL" localSheetId="0">[6]C!$L$17</definedName>
    <definedName name="ENTL">[7]C!$L$17</definedName>
    <definedName name="ENTL_F" localSheetId="0">[1]Links!$T$8</definedName>
    <definedName name="ENTL_F">[2]Links!$T$8</definedName>
    <definedName name="ENTL_P" localSheetId="0">[1]Links!$X$13</definedName>
    <definedName name="ENTL_P">[2]Links!$X$13</definedName>
    <definedName name="ENTLMN" localSheetId="0">[1]Links!$Z$22</definedName>
    <definedName name="ENTLMN">[2]Links!$Z$22</definedName>
    <definedName name="ENTLY" localSheetId="0">[1]Links!$Z$25</definedName>
    <definedName name="ENTLY">[2]Links!$Z$25</definedName>
    <definedName name="ENTP" localSheetId="0">[6]C!$L$16</definedName>
    <definedName name="ENTP">[7]C!$L$16</definedName>
    <definedName name="ENTP_F" localSheetId="0">[1]Links!$T$7</definedName>
    <definedName name="ENTP_F">[2]Links!$T$7</definedName>
    <definedName name="ENTP_P" localSheetId="0">[1]Links!$X$12</definedName>
    <definedName name="ENTP_P">[2]Links!$X$12</definedName>
    <definedName name="ENTPMN" localSheetId="0">[1]Links!$Z$21</definedName>
    <definedName name="ENTPMN">[2]Links!$Z$21</definedName>
    <definedName name="ENTPY" localSheetId="0">[1]Links!$Z$24</definedName>
    <definedName name="ENTPY">[2]Links!$Z$24</definedName>
    <definedName name="ENTS" localSheetId="0">[6]C!$L$18</definedName>
    <definedName name="ENTS">[7]C!$L$18</definedName>
    <definedName name="ENTS_f" localSheetId="0">[1]Links!#REF!</definedName>
    <definedName name="ENTS_f" localSheetId="1">[2]Links!#REF!</definedName>
    <definedName name="ENTS_f" localSheetId="5">[2]Links!#REF!</definedName>
    <definedName name="ENTS_f" localSheetId="2">[2]Links!#REF!</definedName>
    <definedName name="ENTS_f" localSheetId="3">[2]Links!#REF!</definedName>
    <definedName name="ENTS_f">[2]Links!#REF!</definedName>
    <definedName name="ENTSM" localSheetId="0">[1]Links!#REF!</definedName>
    <definedName name="ENTSM" localSheetId="1">[2]Links!#REF!</definedName>
    <definedName name="ENTSM" localSheetId="2">[2]Links!#REF!</definedName>
    <definedName name="ENTSM">[2]Links!#REF!</definedName>
    <definedName name="ENTSMN" localSheetId="0">[1]Links!$Z$23</definedName>
    <definedName name="ENTSMN">[2]Links!$Z$23</definedName>
    <definedName name="EXP" localSheetId="0">[1]Links!$L$5</definedName>
    <definedName name="EXP">[2]Links!$L$5</definedName>
    <definedName name="Exp_GDP" localSheetId="0">#REF!</definedName>
    <definedName name="Exp_GDP" localSheetId="1">#REF!</definedName>
    <definedName name="Exp_GDP" localSheetId="5">#REF!</definedName>
    <definedName name="Exp_GDP" localSheetId="2">#REF!</definedName>
    <definedName name="Exp_GDP">#REF!</definedName>
    <definedName name="Exp_nom" localSheetId="0">#REF!</definedName>
    <definedName name="Exp_nom" localSheetId="1">#REF!</definedName>
    <definedName name="Exp_nom" localSheetId="5">#REF!</definedName>
    <definedName name="Exp_nom" localSheetId="2">#REF!</definedName>
    <definedName name="Exp_nom">#REF!</definedName>
    <definedName name="EXPC" localSheetId="0">[1]Links!$L$17</definedName>
    <definedName name="EXPC">[2]Links!$L$17</definedName>
    <definedName name="EXPCP" localSheetId="0">[1]Links!$L$21</definedName>
    <definedName name="EXPCP">[2]Links!$L$21</definedName>
    <definedName name="EXPEND_f" localSheetId="0">[1]Links!#REF!</definedName>
    <definedName name="EXPEND_f" localSheetId="1">[2]Links!#REF!</definedName>
    <definedName name="EXPEND_f" localSheetId="5">[2]Links!#REF!</definedName>
    <definedName name="EXPEND_f" localSheetId="2">[2]Links!#REF!</definedName>
    <definedName name="EXPEND_f" localSheetId="3">[2]Links!#REF!</definedName>
    <definedName name="EXPEND_f">[2]Links!#REF!</definedName>
    <definedName name="EXPENDO_f" localSheetId="0">[1]Links!#REF!</definedName>
    <definedName name="EXPENDO_f" localSheetId="1">[2]Links!#REF!</definedName>
    <definedName name="EXPENDO_f" localSheetId="2">[2]Links!#REF!</definedName>
    <definedName name="EXPENDO_f">[2]Links!#REF!</definedName>
    <definedName name="EXPM" localSheetId="0">[1]Links!$L$9</definedName>
    <definedName name="EXPM">[2]Links!$L$9</definedName>
    <definedName name="EXPRCY" localSheetId="0">[1]Links!$L$41</definedName>
    <definedName name="EXPRCY">[2]Links!$L$41</definedName>
    <definedName name="EXPRM" localSheetId="0">[1]Links!$L$29</definedName>
    <definedName name="EXPRM">[2]Links!$L$29</definedName>
    <definedName name="EXRAVR" localSheetId="0">[6]C!$L$24</definedName>
    <definedName name="EXRAVR">[7]C!$L$24</definedName>
    <definedName name="EXRAVR_P" localSheetId="0">[1]Links!$X$19</definedName>
    <definedName name="EXRAVR_P">[2]Links!$X$19</definedName>
    <definedName name="EXREND" localSheetId="0">[6]C!$L$25</definedName>
    <definedName name="EXREND">[7]C!$L$25</definedName>
    <definedName name="EXREND_P" localSheetId="0">[1]Links!$X$20</definedName>
    <definedName name="EXREND_P">[2]Links!$X$20</definedName>
    <definedName name="f" localSheetId="0">#REF!</definedName>
    <definedName name="f" localSheetId="1">#REF!</definedName>
    <definedName name="f" localSheetId="5">#REF!</definedName>
    <definedName name="f" localSheetId="2">#REF!</definedName>
    <definedName name="f">#REF!</definedName>
    <definedName name="FDI" localSheetId="0">[6]C!$L$40</definedName>
    <definedName name="FDI">[7]C!$L$40</definedName>
    <definedName name="fff" localSheetId="0" hidden="1">{#N/A,#N/A,FALSE,"т02бд"}</definedName>
    <definedName name="fff" localSheetId="1" hidden="1">{#N/A,#N/A,FALSE,"т02бд"}</definedName>
    <definedName name="fff" localSheetId="5" hidden="1">{#N/A,#N/A,FALSE,"т02бд"}</definedName>
    <definedName name="fff" localSheetId="2" hidden="1">{#N/A,#N/A,FALSE,"т02бд"}</definedName>
    <definedName name="fff" localSheetId="3" hidden="1">{#N/A,#N/A,FALSE,"т02бд"}</definedName>
    <definedName name="fff" hidden="1">{#N/A,#N/A,FALSE,"т02бд"}</definedName>
    <definedName name="fff_1" localSheetId="4" hidden="1">{#N/A,#N/A,FALSE,"т02бд"}</definedName>
    <definedName name="fff_1" localSheetId="2" hidden="1">{#N/A,#N/A,FALSE,"т02бд"}</definedName>
    <definedName name="fff_2" localSheetId="0" hidden="1">{#N/A,#N/A,FALSE,"т02бд"}</definedName>
    <definedName name="fff_2" localSheetId="5" hidden="1">{#N/A,#N/A,FALSE,"т02бд"}</definedName>
    <definedName name="fff_2" localSheetId="2" hidden="1">{#N/A,#N/A,FALSE,"т02бд"}</definedName>
    <definedName name="fff_2" localSheetId="3" hidden="1">{#N/A,#N/A,FALSE,"т02бд"}</definedName>
    <definedName name="fff_2" hidden="1">{#N/A,#N/A,FALSE,"т02бд"}</definedName>
    <definedName name="fff_2_1" localSheetId="0" hidden="1">{#N/A,#N/A,FALSE,"т02бд"}</definedName>
    <definedName name="fff_2_1" localSheetId="5" hidden="1">{#N/A,#N/A,FALSE,"т02бд"}</definedName>
    <definedName name="fff_2_1" localSheetId="2" hidden="1">{#N/A,#N/A,FALSE,"т02бд"}</definedName>
    <definedName name="fff_2_1" localSheetId="3" hidden="1">{#N/A,#N/A,FALSE,"т02бд"}</definedName>
    <definedName name="fff_2_1" hidden="1">{#N/A,#N/A,FALSE,"т02бд"}</definedName>
    <definedName name="fffffff" localSheetId="0" hidden="1">{#N/A,#N/A,FALSE,"т17-1банки (2)"}</definedName>
    <definedName name="fffffff" localSheetId="5" hidden="1">{#N/A,#N/A,FALSE,"т17-1банки (2)"}</definedName>
    <definedName name="fffffff" localSheetId="2" hidden="1">{#N/A,#N/A,FALSE,"т17-1банки (2)"}</definedName>
    <definedName name="fffffff" localSheetId="3" hidden="1">{#N/A,#N/A,FALSE,"т17-1банки (2)"}</definedName>
    <definedName name="fffffff" hidden="1">{#N/A,#N/A,FALSE,"т17-1банки (2)"}</definedName>
    <definedName name="fffffff_1" localSheetId="0" hidden="1">{#N/A,#N/A,FALSE,"т17-1банки (2)"}</definedName>
    <definedName name="fffffff_1" localSheetId="5" hidden="1">{#N/A,#N/A,FALSE,"т17-1банки (2)"}</definedName>
    <definedName name="fffffff_1" localSheetId="2" hidden="1">{#N/A,#N/A,FALSE,"т17-1банки (2)"}</definedName>
    <definedName name="fffffff_1" localSheetId="3" hidden="1">{#N/A,#N/A,FALSE,"т17-1банки (2)"}</definedName>
    <definedName name="fffffff_1" hidden="1">{#N/A,#N/A,FALSE,"т17-1банки (2)"}</definedName>
    <definedName name="fffffff_1_1" localSheetId="4" hidden="1">{#N/A,#N/A,FALSE,"т17-1банки (2)"}</definedName>
    <definedName name="fffffff_2" localSheetId="0" hidden="1">{#N/A,#N/A,FALSE,"т17-1банки (2)"}</definedName>
    <definedName name="fffffff_2" localSheetId="5" hidden="1">{#N/A,#N/A,FALSE,"т17-1банки (2)"}</definedName>
    <definedName name="fffffff_2" localSheetId="2" hidden="1">{#N/A,#N/A,FALSE,"т17-1банки (2)"}</definedName>
    <definedName name="fffffff_2" localSheetId="3" hidden="1">{#N/A,#N/A,FALSE,"т17-1банки (2)"}</definedName>
    <definedName name="fffffff_2" hidden="1">{#N/A,#N/A,FALSE,"т17-1банки (2)"}</definedName>
    <definedName name="fgf" localSheetId="0" hidden="1">{#N/A,#N/A,FALSE,"т02бд"}</definedName>
    <definedName name="fgf" localSheetId="5" hidden="1">{#N/A,#N/A,FALSE,"т02бд"}</definedName>
    <definedName name="fgf" localSheetId="2" hidden="1">{#N/A,#N/A,FALSE,"т02бд"}</definedName>
    <definedName name="fgf" localSheetId="3" hidden="1">{#N/A,#N/A,FALSE,"т02бд"}</definedName>
    <definedName name="fgf" hidden="1">{#N/A,#N/A,FALSE,"т02бд"}</definedName>
    <definedName name="fgf_1" localSheetId="4" hidden="1">{#N/A,#N/A,FALSE,"т02бд"}</definedName>
    <definedName name="fgf_1" localSheetId="2" hidden="1">{#N/A,#N/A,FALSE,"т02бд"}</definedName>
    <definedName name="fgf_2" localSheetId="0" hidden="1">{#N/A,#N/A,FALSE,"т02бд"}</definedName>
    <definedName name="fgf_2" localSheetId="5" hidden="1">{#N/A,#N/A,FALSE,"т02бд"}</definedName>
    <definedName name="fgf_2" localSheetId="2" hidden="1">{#N/A,#N/A,FALSE,"т02бд"}</definedName>
    <definedName name="fgf_2" localSheetId="3" hidden="1">{#N/A,#N/A,FALSE,"т02бд"}</definedName>
    <definedName name="fgf_2" hidden="1">{#N/A,#N/A,FALSE,"т02бд"}</definedName>
    <definedName name="fgf_2_1" localSheetId="0" hidden="1">{#N/A,#N/A,FALSE,"т02бд"}</definedName>
    <definedName name="fgf_2_1" localSheetId="5" hidden="1">{#N/A,#N/A,FALSE,"т02бд"}</definedName>
    <definedName name="fgf_2_1" localSheetId="2" hidden="1">{#N/A,#N/A,FALSE,"т02бд"}</definedName>
    <definedName name="fgf_2_1" localSheetId="3" hidden="1">{#N/A,#N/A,FALSE,"т02бд"}</definedName>
    <definedName name="fgf_2_1" hidden="1">{#N/A,#N/A,FALSE,"т02бд"}</definedName>
    <definedName name="fgfgf" localSheetId="0" hidden="1">{#N/A,#N/A,FALSE,"т02бд"}</definedName>
    <definedName name="fgfgf" localSheetId="1" hidden="1">{#N/A,#N/A,FALSE,"т02бд"}</definedName>
    <definedName name="fgfgf" localSheetId="5" hidden="1">{#N/A,#N/A,FALSE,"т02бд"}</definedName>
    <definedName name="fgfgf" localSheetId="2" hidden="1">{#N/A,#N/A,FALSE,"т02бд"}</definedName>
    <definedName name="fgfgf" localSheetId="3" hidden="1">{#N/A,#N/A,FALSE,"т02бд"}</definedName>
    <definedName name="fgfgf" hidden="1">{#N/A,#N/A,FALSE,"т02бд"}</definedName>
    <definedName name="fgfgf_1" localSheetId="4" hidden="1">{#N/A,#N/A,FALSE,"т02бд"}</definedName>
    <definedName name="fgfgf_1" localSheetId="2" hidden="1">{#N/A,#N/A,FALSE,"т02бд"}</definedName>
    <definedName name="fgfgf_2" localSheetId="0" hidden="1">{#N/A,#N/A,FALSE,"т02бд"}</definedName>
    <definedName name="fgfgf_2" localSheetId="5" hidden="1">{#N/A,#N/A,FALSE,"т02бд"}</definedName>
    <definedName name="fgfgf_2" localSheetId="2" hidden="1">{#N/A,#N/A,FALSE,"т02бд"}</definedName>
    <definedName name="fgfgf_2" localSheetId="3" hidden="1">{#N/A,#N/A,FALSE,"т02бд"}</definedName>
    <definedName name="fgfgf_2" hidden="1">{#N/A,#N/A,FALSE,"т02бд"}</definedName>
    <definedName name="fgfgf_2_1" localSheetId="0" hidden="1">{#N/A,#N/A,FALSE,"т02бд"}</definedName>
    <definedName name="fgfgf_2_1" localSheetId="5" hidden="1">{#N/A,#N/A,FALSE,"т02бд"}</definedName>
    <definedName name="fgfgf_2_1" localSheetId="2" hidden="1">{#N/A,#N/A,FALSE,"т02бд"}</definedName>
    <definedName name="fgfgf_2_1" localSheetId="3" hidden="1">{#N/A,#N/A,FALSE,"т02бд"}</definedName>
    <definedName name="fgfgf_2_1" hidden="1">{#N/A,#N/A,FALSE,"т02бд"}</definedName>
    <definedName name="fgfgfgfgfgf" localSheetId="0" hidden="1">{#N/A,#N/A,FALSE,"т02бд"}</definedName>
    <definedName name="fgfgfgfgfgf" localSheetId="5" hidden="1">{#N/A,#N/A,FALSE,"т02бд"}</definedName>
    <definedName name="fgfgfgfgfgf" localSheetId="2" hidden="1">{#N/A,#N/A,FALSE,"т02бд"}</definedName>
    <definedName name="fgfgfgfgfgf" localSheetId="3" hidden="1">{#N/A,#N/A,FALSE,"т02бд"}</definedName>
    <definedName name="fgfgfgfgfgf" hidden="1">{#N/A,#N/A,FALSE,"т02бд"}</definedName>
    <definedName name="fgfgfgfgfgf_1" localSheetId="4" hidden="1">{#N/A,#N/A,FALSE,"т02бд"}</definedName>
    <definedName name="fgfgfgfgfgf_1" localSheetId="2" hidden="1">{#N/A,#N/A,FALSE,"т02бд"}</definedName>
    <definedName name="fgfgfgfgfgf_2" localSheetId="0" hidden="1">{#N/A,#N/A,FALSE,"т02бд"}</definedName>
    <definedName name="fgfgfgfgfgf_2" localSheetId="5" hidden="1">{#N/A,#N/A,FALSE,"т02бд"}</definedName>
    <definedName name="fgfgfgfgfgf_2" localSheetId="2" hidden="1">{#N/A,#N/A,FALSE,"т02бд"}</definedName>
    <definedName name="fgfgfgfgfgf_2" localSheetId="3" hidden="1">{#N/A,#N/A,FALSE,"т02бд"}</definedName>
    <definedName name="fgfgfgfgfgf_2" hidden="1">{#N/A,#N/A,FALSE,"т02бд"}</definedName>
    <definedName name="fgfgfgfgfgf_2_1" localSheetId="0" hidden="1">{#N/A,#N/A,FALSE,"т02бд"}</definedName>
    <definedName name="fgfgfgfgfgf_2_1" localSheetId="5" hidden="1">{#N/A,#N/A,FALSE,"т02бд"}</definedName>
    <definedName name="fgfgfgfgfgf_2_1" localSheetId="2" hidden="1">{#N/A,#N/A,FALSE,"т02бд"}</definedName>
    <definedName name="fgfgfgfgfgf_2_1" localSheetId="3" hidden="1">{#N/A,#N/A,FALSE,"т02бд"}</definedName>
    <definedName name="fgfgfgfgfgf_2_1" hidden="1">{#N/A,#N/A,FALSE,"т02бд"}</definedName>
    <definedName name="fgk" localSheetId="0" hidden="1">{#N/A,#N/A,FALSE,"т17-1банки (2)"}</definedName>
    <definedName name="fgk" localSheetId="5" hidden="1">{#N/A,#N/A,FALSE,"т17-1банки (2)"}</definedName>
    <definedName name="fgk" localSheetId="2" hidden="1">{#N/A,#N/A,FALSE,"т17-1банки (2)"}</definedName>
    <definedName name="fgk" localSheetId="3" hidden="1">{#N/A,#N/A,FALSE,"т17-1банки (2)"}</definedName>
    <definedName name="fgk" hidden="1">{#N/A,#N/A,FALSE,"т17-1банки (2)"}</definedName>
    <definedName name="fgk_1" localSheetId="4" hidden="1">{#N/A,#N/A,FALSE,"т17-1банки (2)"}</definedName>
    <definedName name="fgk_1" localSheetId="2" hidden="1">{#N/A,#N/A,FALSE,"т17-1банки (2)"}</definedName>
    <definedName name="fgk_2" localSheetId="0" hidden="1">{#N/A,#N/A,FALSE,"т17-1банки (2)"}</definedName>
    <definedName name="fgk_2" localSheetId="5" hidden="1">{#N/A,#N/A,FALSE,"т17-1банки (2)"}</definedName>
    <definedName name="fgk_2" localSheetId="2" hidden="1">{#N/A,#N/A,FALSE,"т17-1банки (2)"}</definedName>
    <definedName name="fgk_2" localSheetId="3" hidden="1">{#N/A,#N/A,FALSE,"т17-1банки (2)"}</definedName>
    <definedName name="fgk_2" hidden="1">{#N/A,#N/A,FALSE,"т17-1банки (2)"}</definedName>
    <definedName name="fgk_2_1" localSheetId="0" hidden="1">{#N/A,#N/A,FALSE,"т17-1банки (2)"}</definedName>
    <definedName name="fgk_2_1" localSheetId="5" hidden="1">{#N/A,#N/A,FALSE,"т17-1банки (2)"}</definedName>
    <definedName name="fgk_2_1" localSheetId="2" hidden="1">{#N/A,#N/A,FALSE,"т17-1банки (2)"}</definedName>
    <definedName name="fgk_2_1" localSheetId="3" hidden="1">{#N/A,#N/A,FALSE,"т17-1банки (2)"}</definedName>
    <definedName name="fgk_2_1" hidden="1">{#N/A,#N/A,FALSE,"т17-1банки (2)"}</definedName>
    <definedName name="fgkf" localSheetId="0" hidden="1">{#N/A,#N/A,FALSE,"т02бд"}</definedName>
    <definedName name="fgkf" localSheetId="5" hidden="1">{#N/A,#N/A,FALSE,"т02бд"}</definedName>
    <definedName name="fgkf" localSheetId="2" hidden="1">{#N/A,#N/A,FALSE,"т02бд"}</definedName>
    <definedName name="fgkf" localSheetId="3" hidden="1">{#N/A,#N/A,FALSE,"т02бд"}</definedName>
    <definedName name="fgkf" hidden="1">{#N/A,#N/A,FALSE,"т02бд"}</definedName>
    <definedName name="fgkf_1" localSheetId="4" hidden="1">{#N/A,#N/A,FALSE,"т02бд"}</definedName>
    <definedName name="fgkf_1" localSheetId="2" hidden="1">{#N/A,#N/A,FALSE,"т02бд"}</definedName>
    <definedName name="fgkf_2" localSheetId="0" hidden="1">{#N/A,#N/A,FALSE,"т02бд"}</definedName>
    <definedName name="fgkf_2" localSheetId="5" hidden="1">{#N/A,#N/A,FALSE,"т02бд"}</definedName>
    <definedName name="fgkf_2" localSheetId="2" hidden="1">{#N/A,#N/A,FALSE,"т02бд"}</definedName>
    <definedName name="fgkf_2" localSheetId="3" hidden="1">{#N/A,#N/A,FALSE,"т02бд"}</definedName>
    <definedName name="fgkf_2" hidden="1">{#N/A,#N/A,FALSE,"т02бд"}</definedName>
    <definedName name="fgkf_2_1" localSheetId="0" hidden="1">{#N/A,#N/A,FALSE,"т02бд"}</definedName>
    <definedName name="fgkf_2_1" localSheetId="5" hidden="1">{#N/A,#N/A,FALSE,"т02бд"}</definedName>
    <definedName name="fgkf_2_1" localSheetId="2" hidden="1">{#N/A,#N/A,FALSE,"т02бд"}</definedName>
    <definedName name="fgkf_2_1" localSheetId="3" hidden="1">{#N/A,#N/A,FALSE,"т02бд"}</definedName>
    <definedName name="fgkf_2_1" hidden="1">{#N/A,#N/A,FALSE,"т02бд"}</definedName>
    <definedName name="fkfgk" localSheetId="0" hidden="1">{#N/A,#N/A,FALSE,"т04"}</definedName>
    <definedName name="fkfgk" localSheetId="5" hidden="1">{#N/A,#N/A,FALSE,"т04"}</definedName>
    <definedName name="fkfgk" localSheetId="2" hidden="1">{#N/A,#N/A,FALSE,"т04"}</definedName>
    <definedName name="fkfgk" localSheetId="3" hidden="1">{#N/A,#N/A,FALSE,"т04"}</definedName>
    <definedName name="fkfgk" hidden="1">{#N/A,#N/A,FALSE,"т04"}</definedName>
    <definedName name="fkfgk_1" localSheetId="4" hidden="1">{#N/A,#N/A,FALSE,"т04"}</definedName>
    <definedName name="fkfgk_1" localSheetId="2" hidden="1">{#N/A,#N/A,FALSE,"т04"}</definedName>
    <definedName name="fkfgk_2" localSheetId="0" hidden="1">{#N/A,#N/A,FALSE,"т04"}</definedName>
    <definedName name="fkfgk_2" localSheetId="5" hidden="1">{#N/A,#N/A,FALSE,"т04"}</definedName>
    <definedName name="fkfgk_2" localSheetId="2" hidden="1">{#N/A,#N/A,FALSE,"т04"}</definedName>
    <definedName name="fkfgk_2" localSheetId="3" hidden="1">{#N/A,#N/A,FALSE,"т04"}</definedName>
    <definedName name="fkfgk_2" hidden="1">{#N/A,#N/A,FALSE,"т04"}</definedName>
    <definedName name="fkfgk_2_1" localSheetId="0" hidden="1">{#N/A,#N/A,FALSE,"т04"}</definedName>
    <definedName name="fkfgk_2_1" localSheetId="5" hidden="1">{#N/A,#N/A,FALSE,"т04"}</definedName>
    <definedName name="fkfgk_2_1" localSheetId="2" hidden="1">{#N/A,#N/A,FALSE,"т04"}</definedName>
    <definedName name="fkfgk_2_1" localSheetId="3" hidden="1">{#N/A,#N/A,FALSE,"т04"}</definedName>
    <definedName name="fkfgk_2_1" hidden="1">{#N/A,#N/A,FALSE,"т04"}</definedName>
    <definedName name="fkfkgk" localSheetId="0" hidden="1">{#N/A,#N/A,FALSE,"т02бд"}</definedName>
    <definedName name="fkfkgk" localSheetId="5" hidden="1">{#N/A,#N/A,FALSE,"т02бд"}</definedName>
    <definedName name="fkfkgk" localSheetId="2" hidden="1">{#N/A,#N/A,FALSE,"т02бд"}</definedName>
    <definedName name="fkfkgk" localSheetId="3" hidden="1">{#N/A,#N/A,FALSE,"т02бд"}</definedName>
    <definedName name="fkfkgk" hidden="1">{#N/A,#N/A,FALSE,"т02бд"}</definedName>
    <definedName name="fkfkgk_1" localSheetId="4" hidden="1">{#N/A,#N/A,FALSE,"т02бд"}</definedName>
    <definedName name="fkfkgk_1" localSheetId="2" hidden="1">{#N/A,#N/A,FALSE,"т02бд"}</definedName>
    <definedName name="fkfkgk_2" localSheetId="0" hidden="1">{#N/A,#N/A,FALSE,"т02бд"}</definedName>
    <definedName name="fkfkgk_2" localSheetId="5" hidden="1">{#N/A,#N/A,FALSE,"т02бд"}</definedName>
    <definedName name="fkfkgk_2" localSheetId="2" hidden="1">{#N/A,#N/A,FALSE,"т02бд"}</definedName>
    <definedName name="fkfkgk_2" localSheetId="3" hidden="1">{#N/A,#N/A,FALSE,"т02бд"}</definedName>
    <definedName name="fkfkgk_2" hidden="1">{#N/A,#N/A,FALSE,"т02бд"}</definedName>
    <definedName name="fkfkgk_2_1" localSheetId="0" hidden="1">{#N/A,#N/A,FALSE,"т02бд"}</definedName>
    <definedName name="fkfkgk_2_1" localSheetId="5" hidden="1">{#N/A,#N/A,FALSE,"т02бд"}</definedName>
    <definedName name="fkfkgk_2_1" localSheetId="2" hidden="1">{#N/A,#N/A,FALSE,"т02бд"}</definedName>
    <definedName name="fkfkgk_2_1" localSheetId="3" hidden="1">{#N/A,#N/A,FALSE,"т02бд"}</definedName>
    <definedName name="fkfkgk_2_1" hidden="1">{#N/A,#N/A,FALSE,"т02бд"}</definedName>
    <definedName name="Food" localSheetId="0">[4]Links!$B$4</definedName>
    <definedName name="Food">[5]Links!$B$4</definedName>
    <definedName name="Food_comp" localSheetId="0" hidden="1">{#N/A,#N/A,FALSE,"т02бд"}</definedName>
    <definedName name="Food_comp" localSheetId="5" hidden="1">{#N/A,#N/A,FALSE,"т02бд"}</definedName>
    <definedName name="Food_comp" localSheetId="2" hidden="1">{#N/A,#N/A,FALSE,"т02бд"}</definedName>
    <definedName name="Food_comp" localSheetId="3" hidden="1">{#N/A,#N/A,FALSE,"т02бд"}</definedName>
    <definedName name="Food_comp" hidden="1">{#N/A,#N/A,FALSE,"т02бд"}</definedName>
    <definedName name="Food_comp_1" localSheetId="0" hidden="1">{#N/A,#N/A,FALSE,"т02бд"}</definedName>
    <definedName name="Food_comp_1" localSheetId="5" hidden="1">{#N/A,#N/A,FALSE,"т02бд"}</definedName>
    <definedName name="Food_comp_1" localSheetId="2" hidden="1">{#N/A,#N/A,FALSE,"т02бд"}</definedName>
    <definedName name="Food_comp_1" localSheetId="3" hidden="1">{#N/A,#N/A,FALSE,"т02бд"}</definedName>
    <definedName name="Food_comp_1" hidden="1">{#N/A,#N/A,FALSE,"т02бд"}</definedName>
    <definedName name="Food_comp_1_1" localSheetId="4" hidden="1">{#N/A,#N/A,FALSE,"т02бд"}</definedName>
    <definedName name="Food_comp_2" localSheetId="0" hidden="1">{#N/A,#N/A,FALSE,"т02бд"}</definedName>
    <definedName name="Food_comp_2" localSheetId="5" hidden="1">{#N/A,#N/A,FALSE,"т02бд"}</definedName>
    <definedName name="Food_comp_2" localSheetId="2" hidden="1">{#N/A,#N/A,FALSE,"т02бд"}</definedName>
    <definedName name="Food_comp_2" localSheetId="3" hidden="1">{#N/A,#N/A,FALSE,"т02бд"}</definedName>
    <definedName name="Food_comp_2" hidden="1">{#N/A,#N/A,FALSE,"т02бд"}</definedName>
    <definedName name="FoodMY" localSheetId="0">[4]Links!$B$34</definedName>
    <definedName name="FoodMY">[5]Links!$B$34</definedName>
    <definedName name="FoodPA" localSheetId="0">[4]Links!$B$46</definedName>
    <definedName name="FoodPA">[5]Links!$B$46</definedName>
    <definedName name="FoodY" localSheetId="0">[4]Links!$B$10</definedName>
    <definedName name="FoodY">[5]Links!$B$10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 localSheetId="1">#REF!</definedName>
    <definedName name="Foreign_liabilities" localSheetId="5">#REF!</definedName>
    <definedName name="Foreign_liabilities" localSheetId="2">#REF!</definedName>
    <definedName name="Foreign_liabilities">#REF!</definedName>
    <definedName name="Fuel" localSheetId="0">[4]Links!$B$6</definedName>
    <definedName name="Fuel">[5]Links!$B$6</definedName>
    <definedName name="FuelMY" localSheetId="0">[4]Links!$B$36</definedName>
    <definedName name="FuelMY">[5]Links!$B$36</definedName>
    <definedName name="FuelPA" localSheetId="0">[4]Links!$B$48</definedName>
    <definedName name="FuelPA">[5]Links!$B$48</definedName>
    <definedName name="FuelY" localSheetId="0">[4]Links!$B$12</definedName>
    <definedName name="FuelY">[5]Links!$B$12</definedName>
    <definedName name="g" localSheetId="0">#REF!</definedName>
    <definedName name="g" localSheetId="1">#REF!</definedName>
    <definedName name="g" localSheetId="5">#REF!</definedName>
    <definedName name="g" localSheetId="2">#REF!</definedName>
    <definedName name="g">#REF!</definedName>
    <definedName name="GDP" localSheetId="0">[6]C!$L$6</definedName>
    <definedName name="GDP">[7]C!$L$6</definedName>
    <definedName name="GDP_F" localSheetId="0">[1]Links!$T$2</definedName>
    <definedName name="GDP_F">[2]Links!$T$2</definedName>
    <definedName name="GDP_P" localSheetId="0">[1]Links!$X$2</definedName>
    <definedName name="GDP_P">[2]Links!$X$2</definedName>
    <definedName name="GDPDme" localSheetId="0">[1]Links!$R$20</definedName>
    <definedName name="GDPDme">[2]Links!$R$20</definedName>
    <definedName name="GDPgrowth" localSheetId="0">#REF!</definedName>
    <definedName name="GDPgrowth" localSheetId="1">#REF!</definedName>
    <definedName name="GDPgrowth" localSheetId="5">#REF!</definedName>
    <definedName name="GDPgrowth" localSheetId="2">#REF!</definedName>
    <definedName name="GDPgrowth">#REF!</definedName>
    <definedName name="GDPM" localSheetId="0">[1]Links!$J$12</definedName>
    <definedName name="GDPM">[2]Links!$J$12</definedName>
    <definedName name="GDPM_f" localSheetId="0">[1]Links!#REF!</definedName>
    <definedName name="GDPM_f" localSheetId="1">[2]Links!#REF!</definedName>
    <definedName name="GDPM_f" localSheetId="5">[2]Links!#REF!</definedName>
    <definedName name="GDPM_f" localSheetId="2">[2]Links!#REF!</definedName>
    <definedName name="GDPM_f" localSheetId="3">[2]Links!#REF!</definedName>
    <definedName name="GDPM_f">[2]Links!#REF!</definedName>
    <definedName name="GDPMNC_f" localSheetId="0">[1]Links!#REF!</definedName>
    <definedName name="GDPMNC_f" localSheetId="1">[2]Links!#REF!</definedName>
    <definedName name="GDPMNC_f" localSheetId="2">[2]Links!#REF!</definedName>
    <definedName name="GDPMNC_f">[2]Links!#REF!</definedName>
    <definedName name="GDPMY" localSheetId="0">[1]Links!$J$22</definedName>
    <definedName name="GDPMY">[2]Links!$J$22</definedName>
    <definedName name="GDPNC_f" localSheetId="0">[1]Links!#REF!</definedName>
    <definedName name="GDPNC_f" localSheetId="1">[2]Links!#REF!</definedName>
    <definedName name="GDPNC_f" localSheetId="5">[2]Links!#REF!</definedName>
    <definedName name="GDPNC_f" localSheetId="2">[2]Links!#REF!</definedName>
    <definedName name="GDPNC_f" localSheetId="3">[2]Links!#REF!</definedName>
    <definedName name="GDPNC_f">[2]Links!#REF!</definedName>
    <definedName name="GDPR" localSheetId="0">[6]C!$L$7</definedName>
    <definedName name="GDPR">[7]C!$L$7</definedName>
    <definedName name="GDPR_F" localSheetId="0">[1]Links!$T$19</definedName>
    <definedName name="GDPR_F">[2]Links!$T$19</definedName>
    <definedName name="GDPR_P" localSheetId="0">[1]Links!$X$3</definedName>
    <definedName name="GDPR_P">[2]Links!$X$3</definedName>
    <definedName name="GDPRG_f" localSheetId="0">[1]Links!#REF!</definedName>
    <definedName name="GDPRG_f" localSheetId="1">[2]Links!#REF!</definedName>
    <definedName name="GDPRG_f" localSheetId="5">[2]Links!#REF!</definedName>
    <definedName name="GDPRG_f" localSheetId="2">[2]Links!#REF!</definedName>
    <definedName name="GDPRG_f" localSheetId="3">[2]Links!#REF!</definedName>
    <definedName name="GDPRG_f">[2]Links!#REF!</definedName>
    <definedName name="GDPRM" localSheetId="0">[1]Links!$R$2</definedName>
    <definedName name="GDPRM">[2]Links!$R$2</definedName>
    <definedName name="GDPRM_f" localSheetId="0">[1]Links!#REF!</definedName>
    <definedName name="GDPRM_f" localSheetId="1">[2]Links!#REF!</definedName>
    <definedName name="GDPRM_f" localSheetId="5">[2]Links!#REF!</definedName>
    <definedName name="GDPRM_f" localSheetId="2">[2]Links!#REF!</definedName>
    <definedName name="GDPRM_f" localSheetId="3">[2]Links!#REF!</definedName>
    <definedName name="GDPRM_f">[2]Links!#REF!</definedName>
    <definedName name="GDPRMG_f" localSheetId="0">[1]Links!#REF!</definedName>
    <definedName name="GDPRMG_f" localSheetId="1">[2]Links!#REF!</definedName>
    <definedName name="GDPRMG_f" localSheetId="2">[2]Links!#REF!</definedName>
    <definedName name="GDPRMG_f">[2]Links!#REF!</definedName>
    <definedName name="GDPRMOC_f" localSheetId="0">[1]Links!#REF!</definedName>
    <definedName name="GDPRMOC_f" localSheetId="1">[2]Links!#REF!</definedName>
    <definedName name="GDPRMOC_f" localSheetId="2">[2]Links!#REF!</definedName>
    <definedName name="GDPRMOC_f">[2]Links!#REF!</definedName>
    <definedName name="GDPRNC_f" localSheetId="0">[1]Links!#REF!</definedName>
    <definedName name="GDPRNC_f" localSheetId="1">[2]Links!#REF!</definedName>
    <definedName name="GDPRNC_f" localSheetId="2">[2]Links!#REF!</definedName>
    <definedName name="GDPRNC_f">[2]Links!#REF!</definedName>
    <definedName name="GDPY" localSheetId="0">[1]Links!$J$7</definedName>
    <definedName name="GDPY">[2]Links!$J$7</definedName>
    <definedName name="ggg" localSheetId="0" hidden="1">{#N/A,#N/A,FALSE,"т02бд"}</definedName>
    <definedName name="ggg" localSheetId="1" hidden="1">{#N/A,#N/A,FALSE,"т02бд"}</definedName>
    <definedName name="ggg" localSheetId="5" hidden="1">{#N/A,#N/A,FALSE,"т02бд"}</definedName>
    <definedName name="ggg" localSheetId="2" hidden="1">{#N/A,#N/A,FALSE,"т02бд"}</definedName>
    <definedName name="ggg" localSheetId="3" hidden="1">{#N/A,#N/A,FALSE,"т02бд"}</definedName>
    <definedName name="ggg" hidden="1">{#N/A,#N/A,FALSE,"т02бд"}</definedName>
    <definedName name="ggg_1" localSheetId="4" hidden="1">{#N/A,#N/A,FALSE,"т02бд"}</definedName>
    <definedName name="ggg_1" localSheetId="2" hidden="1">{#N/A,#N/A,FALSE,"т02бд"}</definedName>
    <definedName name="ggg_2" localSheetId="0" hidden="1">{#N/A,#N/A,FALSE,"т02бд"}</definedName>
    <definedName name="ggg_2" localSheetId="5" hidden="1">{#N/A,#N/A,FALSE,"т02бд"}</definedName>
    <definedName name="ggg_2" localSheetId="2" hidden="1">{#N/A,#N/A,FALSE,"т02бд"}</definedName>
    <definedName name="ggg_2" localSheetId="3" hidden="1">{#N/A,#N/A,FALSE,"т02бд"}</definedName>
    <definedName name="ggg_2" hidden="1">{#N/A,#N/A,FALSE,"т02бд"}</definedName>
    <definedName name="ggg_2_1" localSheetId="0" hidden="1">{#N/A,#N/A,FALSE,"т02бд"}</definedName>
    <definedName name="ggg_2_1" localSheetId="5" hidden="1">{#N/A,#N/A,FALSE,"т02бд"}</definedName>
    <definedName name="ggg_2_1" localSheetId="2" hidden="1">{#N/A,#N/A,FALSE,"т02бд"}</definedName>
    <definedName name="ggg_2_1" localSheetId="3" hidden="1">{#N/A,#N/A,FALSE,"т02бд"}</definedName>
    <definedName name="ggg_2_1" hidden="1">{#N/A,#N/A,FALSE,"т02бд"}</definedName>
    <definedName name="gggggg" localSheetId="0" hidden="1">{#N/A,#N/A,FALSE,"т02бд"}</definedName>
    <definedName name="gggggg" localSheetId="1" hidden="1">{#N/A,#N/A,FALSE,"т02бд"}</definedName>
    <definedName name="gggggg" localSheetId="5" hidden="1">{#N/A,#N/A,FALSE,"т02бд"}</definedName>
    <definedName name="gggggg" localSheetId="2" hidden="1">{#N/A,#N/A,FALSE,"т02бд"}</definedName>
    <definedName name="gggggg" localSheetId="3" hidden="1">{#N/A,#N/A,FALSE,"т02бд"}</definedName>
    <definedName name="gggggg" hidden="1">{#N/A,#N/A,FALSE,"т02бд"}</definedName>
    <definedName name="gggggg_1" localSheetId="4" hidden="1">{#N/A,#N/A,FALSE,"т02бд"}</definedName>
    <definedName name="gggggg_1" localSheetId="2" hidden="1">{#N/A,#N/A,FALSE,"т02бд"}</definedName>
    <definedName name="gggggg_2" localSheetId="0" hidden="1">{#N/A,#N/A,FALSE,"т02бд"}</definedName>
    <definedName name="gggggg_2" localSheetId="5" hidden="1">{#N/A,#N/A,FALSE,"т02бд"}</definedName>
    <definedName name="gggggg_2" localSheetId="2" hidden="1">{#N/A,#N/A,FALSE,"т02бд"}</definedName>
    <definedName name="gggggg_2" localSheetId="3" hidden="1">{#N/A,#N/A,FALSE,"т02бд"}</definedName>
    <definedName name="gggggg_2" hidden="1">{#N/A,#N/A,FALSE,"т02бд"}</definedName>
    <definedName name="gggggg_2_1" localSheetId="0" hidden="1">{#N/A,#N/A,FALSE,"т02бд"}</definedName>
    <definedName name="gggggg_2_1" localSheetId="5" hidden="1">{#N/A,#N/A,FALSE,"т02бд"}</definedName>
    <definedName name="gggggg_2_1" localSheetId="2" hidden="1">{#N/A,#N/A,FALSE,"т02бд"}</definedName>
    <definedName name="gggggg_2_1" localSheetId="3" hidden="1">{#N/A,#N/A,FALSE,"т02бд"}</definedName>
    <definedName name="gggggg_2_1" hidden="1">{#N/A,#N/A,FALSE,"т02бд"}</definedName>
    <definedName name="ghghg" localSheetId="0" hidden="1">{#N/A,#N/A,FALSE,"т02бд"}</definedName>
    <definedName name="ghghg" localSheetId="5" hidden="1">{#N/A,#N/A,FALSE,"т02бд"}</definedName>
    <definedName name="ghghg" localSheetId="2" hidden="1">{#N/A,#N/A,FALSE,"т02бд"}</definedName>
    <definedName name="ghghg" localSheetId="3" hidden="1">{#N/A,#N/A,FALSE,"т02бд"}</definedName>
    <definedName name="ghghg" hidden="1">{#N/A,#N/A,FALSE,"т02бд"}</definedName>
    <definedName name="ghghg_1" localSheetId="4" hidden="1">{#N/A,#N/A,FALSE,"т02бд"}</definedName>
    <definedName name="ghghg_1" localSheetId="2" hidden="1">{#N/A,#N/A,FALSE,"т02бд"}</definedName>
    <definedName name="ghghg_2" localSheetId="0" hidden="1">{#N/A,#N/A,FALSE,"т02бд"}</definedName>
    <definedName name="ghghg_2" localSheetId="5" hidden="1">{#N/A,#N/A,FALSE,"т02бд"}</definedName>
    <definedName name="ghghg_2" localSheetId="2" hidden="1">{#N/A,#N/A,FALSE,"т02бд"}</definedName>
    <definedName name="ghghg_2" localSheetId="3" hidden="1">{#N/A,#N/A,FALSE,"т02бд"}</definedName>
    <definedName name="ghghg_2" hidden="1">{#N/A,#N/A,FALSE,"т02бд"}</definedName>
    <definedName name="ghghg_2_1" localSheetId="0" hidden="1">{#N/A,#N/A,FALSE,"т02бд"}</definedName>
    <definedName name="ghghg_2_1" localSheetId="5" hidden="1">{#N/A,#N/A,FALSE,"т02бд"}</definedName>
    <definedName name="ghghg_2_1" localSheetId="2" hidden="1">{#N/A,#N/A,FALSE,"т02бд"}</definedName>
    <definedName name="ghghg_2_1" localSheetId="3" hidden="1">{#N/A,#N/A,FALSE,"т02бд"}</definedName>
    <definedName name="ghghg_2_1" hidden="1">{#N/A,#N/A,FALSE,"т02бд"}</definedName>
    <definedName name="ghghghg" localSheetId="0" hidden="1">{#N/A,#N/A,FALSE,"т02бд"}</definedName>
    <definedName name="ghghghg" localSheetId="1" hidden="1">{#N/A,#N/A,FALSE,"т02бд"}</definedName>
    <definedName name="ghghghg" localSheetId="5" hidden="1">{#N/A,#N/A,FALSE,"т02бд"}</definedName>
    <definedName name="ghghghg" localSheetId="2" hidden="1">{#N/A,#N/A,FALSE,"т02бд"}</definedName>
    <definedName name="ghghghg" localSheetId="3" hidden="1">{#N/A,#N/A,FALSE,"т02бд"}</definedName>
    <definedName name="ghghghg" hidden="1">{#N/A,#N/A,FALSE,"т02бд"}</definedName>
    <definedName name="ghghghg_1" localSheetId="4" hidden="1">{#N/A,#N/A,FALSE,"т02бд"}</definedName>
    <definedName name="ghghghg_1" localSheetId="2" hidden="1">{#N/A,#N/A,FALSE,"т02бд"}</definedName>
    <definedName name="ghghghg_2" localSheetId="0" hidden="1">{#N/A,#N/A,FALSE,"т02бд"}</definedName>
    <definedName name="ghghghg_2" localSheetId="5" hidden="1">{#N/A,#N/A,FALSE,"т02бд"}</definedName>
    <definedName name="ghghghg_2" localSheetId="2" hidden="1">{#N/A,#N/A,FALSE,"т02бд"}</definedName>
    <definedName name="ghghghg_2" localSheetId="3" hidden="1">{#N/A,#N/A,FALSE,"т02бд"}</definedName>
    <definedName name="ghghghg_2" hidden="1">{#N/A,#N/A,FALSE,"т02бд"}</definedName>
    <definedName name="ghghghg_2_1" localSheetId="0" hidden="1">{#N/A,#N/A,FALSE,"т02бд"}</definedName>
    <definedName name="ghghghg_2_1" localSheetId="5" hidden="1">{#N/A,#N/A,FALSE,"т02бд"}</definedName>
    <definedName name="ghghghg_2_1" localSheetId="2" hidden="1">{#N/A,#N/A,FALSE,"т02бд"}</definedName>
    <definedName name="ghghghg_2_1" localSheetId="3" hidden="1">{#N/A,#N/A,FALSE,"т02бд"}</definedName>
    <definedName name="ghghghg_2_1" hidden="1">{#N/A,#N/A,FALSE,"т02бд"}</definedName>
    <definedName name="GNC" localSheetId="0">[1]Links!$J$5</definedName>
    <definedName name="GNC">[2]Links!$J$5</definedName>
    <definedName name="GNC_F" localSheetId="0">[1]Links!$T$5</definedName>
    <definedName name="GNC_F">[2]Links!$T$5</definedName>
    <definedName name="GNCM" localSheetId="0">[1]Links!$J$15</definedName>
    <definedName name="GNCM">[2]Links!$J$15</definedName>
    <definedName name="GNCMY" localSheetId="0">[1]Links!$J$25</definedName>
    <definedName name="GNCMY">[2]Links!$J$25</definedName>
    <definedName name="GNCR" localSheetId="0">[1]Links!$R$10</definedName>
    <definedName name="GNCR">[2]Links!$R$10</definedName>
    <definedName name="GNCR_F" localSheetId="0">[1]Links!$T$22</definedName>
    <definedName name="GNCR_F">[2]Links!$T$22</definedName>
    <definedName name="GNCRM" localSheetId="0">[1]Links!$R$5</definedName>
    <definedName name="GNCRM">[2]Links!$R$5</definedName>
    <definedName name="GNCRMY" localSheetId="0">[1]Links!#REF!</definedName>
    <definedName name="GNCRMY" localSheetId="1">[2]Links!#REF!</definedName>
    <definedName name="GNCRMY" localSheetId="5">[2]Links!#REF!</definedName>
    <definedName name="GNCRMY" localSheetId="2">[2]Links!#REF!</definedName>
    <definedName name="GNCRMY" localSheetId="3">[2]Links!#REF!</definedName>
    <definedName name="GNCRMY">[2]Links!#REF!</definedName>
    <definedName name="GNCY" localSheetId="0">[1]Links!$J$10</definedName>
    <definedName name="GNCY">[2]Links!$J$10</definedName>
    <definedName name="God" localSheetId="0">[4]C!$H$6</definedName>
    <definedName name="God">[5]C!$H$6</definedName>
    <definedName name="GOODS_f" localSheetId="0">[1]Links!#REF!</definedName>
    <definedName name="GOODS_f" localSheetId="1">[2]Links!#REF!</definedName>
    <definedName name="GOODS_f" localSheetId="5">[2]Links!#REF!</definedName>
    <definedName name="GOODS_f" localSheetId="2">[2]Links!#REF!</definedName>
    <definedName name="GOODS_f" localSheetId="3">[2]Links!#REF!</definedName>
    <definedName name="GOODS_f">[2]Links!#REF!</definedName>
    <definedName name="GRANT_f" localSheetId="0">[1]Links!#REF!</definedName>
    <definedName name="GRANT_f" localSheetId="1">[2]Links!#REF!</definedName>
    <definedName name="GRANT_f" localSheetId="2">[2]Links!#REF!</definedName>
    <definedName name="GRANT_f">[2]Links!#REF!</definedName>
    <definedName name="Gross_reserves" localSheetId="0">#REF!</definedName>
    <definedName name="Gross_reserves" localSheetId="1">#REF!</definedName>
    <definedName name="Gross_reserves" localSheetId="5">#REF!</definedName>
    <definedName name="Gross_reserves" localSheetId="2">#REF!</definedName>
    <definedName name="Gross_reserves">#REF!</definedName>
    <definedName name="HERE" localSheetId="0">#REF!</definedName>
    <definedName name="HERE" localSheetId="1">#REF!</definedName>
    <definedName name="HERE" localSheetId="5">#REF!</definedName>
    <definedName name="HERE" localSheetId="2">#REF!</definedName>
    <definedName name="HERE">#REF!</definedName>
    <definedName name="hgj" localSheetId="0" hidden="1">{#N/A,#N/A,FALSE,"т02бд"}</definedName>
    <definedName name="hgj" localSheetId="5" hidden="1">{#N/A,#N/A,FALSE,"т02бд"}</definedName>
    <definedName name="hgj" localSheetId="2" hidden="1">{#N/A,#N/A,FALSE,"т02бд"}</definedName>
    <definedName name="hgj" localSheetId="3" hidden="1">{#N/A,#N/A,FALSE,"т02бд"}</definedName>
    <definedName name="hgj" hidden="1">{#N/A,#N/A,FALSE,"т02бд"}</definedName>
    <definedName name="hgj_1" localSheetId="0" hidden="1">{#N/A,#N/A,FALSE,"т02бд"}</definedName>
    <definedName name="hgj_1" localSheetId="5" hidden="1">{#N/A,#N/A,FALSE,"т02бд"}</definedName>
    <definedName name="hgj_1" localSheetId="2" hidden="1">{#N/A,#N/A,FALSE,"т02бд"}</definedName>
    <definedName name="hgj_1" localSheetId="3" hidden="1">{#N/A,#N/A,FALSE,"т02бд"}</definedName>
    <definedName name="hgj_1" hidden="1">{#N/A,#N/A,FALSE,"т02бд"}</definedName>
    <definedName name="hgj_1_1" localSheetId="4" hidden="1">{#N/A,#N/A,FALSE,"т02бд"}</definedName>
    <definedName name="hgj_2" localSheetId="0" hidden="1">{#N/A,#N/A,FALSE,"т02бд"}</definedName>
    <definedName name="hgj_2" localSheetId="5" hidden="1">{#N/A,#N/A,FALSE,"т02бд"}</definedName>
    <definedName name="hgj_2" localSheetId="2" hidden="1">{#N/A,#N/A,FALSE,"т02бд"}</definedName>
    <definedName name="hgj_2" localSheetId="3" hidden="1">{#N/A,#N/A,FALSE,"т02бд"}</definedName>
    <definedName name="hgj_2" hidden="1">{#N/A,#N/A,FALSE,"т02бд"}</definedName>
    <definedName name="hj" localSheetId="0" hidden="1">{#N/A,#N/A,FALSE,"т02бд"}</definedName>
    <definedName name="hj" localSheetId="5" hidden="1">{#N/A,#N/A,FALSE,"т02бд"}</definedName>
    <definedName name="hj" localSheetId="2" hidden="1">{#N/A,#N/A,FALSE,"т02бд"}</definedName>
    <definedName name="hj" localSheetId="3" hidden="1">{#N/A,#N/A,FALSE,"т02бд"}</definedName>
    <definedName name="hj" hidden="1">{#N/A,#N/A,FALSE,"т02бд"}</definedName>
    <definedName name="hj_1" localSheetId="0" hidden="1">{#N/A,#N/A,FALSE,"т02бд"}</definedName>
    <definedName name="hj_1" localSheetId="5" hidden="1">{#N/A,#N/A,FALSE,"т02бд"}</definedName>
    <definedName name="hj_1" localSheetId="2" hidden="1">{#N/A,#N/A,FALSE,"т02бд"}</definedName>
    <definedName name="hj_1" localSheetId="3" hidden="1">{#N/A,#N/A,FALSE,"т02бд"}</definedName>
    <definedName name="hj_1" hidden="1">{#N/A,#N/A,FALSE,"т02бд"}</definedName>
    <definedName name="hj_1_1" localSheetId="4" hidden="1">{#N/A,#N/A,FALSE,"т02бд"}</definedName>
    <definedName name="hj_2" localSheetId="0" hidden="1">{#N/A,#N/A,FALSE,"т02бд"}</definedName>
    <definedName name="hj_2" localSheetId="5" hidden="1">{#N/A,#N/A,FALSE,"т02бд"}</definedName>
    <definedName name="hj_2" localSheetId="2" hidden="1">{#N/A,#N/A,FALSE,"т02бд"}</definedName>
    <definedName name="hj_2" localSheetId="3" hidden="1">{#N/A,#N/A,FALSE,"т02бд"}</definedName>
    <definedName name="hj_2" hidden="1">{#N/A,#N/A,FALSE,"т02бд"}</definedName>
    <definedName name="i" localSheetId="0" hidden="1">{#N/A,#N/A,FALSE,"т02бд"}</definedName>
    <definedName name="i" localSheetId="5" hidden="1">{#N/A,#N/A,FALSE,"т02бд"}</definedName>
    <definedName name="i" localSheetId="2" hidden="1">{#N/A,#N/A,FALSE,"т02бд"}</definedName>
    <definedName name="i" localSheetId="3" hidden="1">{#N/A,#N/A,FALSE,"т02бд"}</definedName>
    <definedName name="i" hidden="1">{#N/A,#N/A,FALSE,"т02бд"}</definedName>
    <definedName name="i_1" localSheetId="0" hidden="1">{#N/A,#N/A,FALSE,"т02бд"}</definedName>
    <definedName name="i_1" localSheetId="5" hidden="1">{#N/A,#N/A,FALSE,"т02бд"}</definedName>
    <definedName name="i_1" localSheetId="2" hidden="1">{#N/A,#N/A,FALSE,"т02бд"}</definedName>
    <definedName name="i_1" localSheetId="3" hidden="1">{#N/A,#N/A,FALSE,"т02бд"}</definedName>
    <definedName name="i_1" hidden="1">{#N/A,#N/A,FALSE,"т02бд"}</definedName>
    <definedName name="i_1_1" localSheetId="4" hidden="1">{#N/A,#N/A,FALSE,"т02бд"}</definedName>
    <definedName name="i_2" localSheetId="0" hidden="1">{#N/A,#N/A,FALSE,"т02бд"}</definedName>
    <definedName name="i_2" localSheetId="5" hidden="1">{#N/A,#N/A,FALSE,"т02бд"}</definedName>
    <definedName name="i_2" localSheetId="2" hidden="1">{#N/A,#N/A,FALSE,"т02бд"}</definedName>
    <definedName name="i_2" localSheetId="3" hidden="1">{#N/A,#N/A,FALSE,"т02бд"}</definedName>
    <definedName name="i_2" hidden="1">{#N/A,#N/A,FALSE,"т02бд"}</definedName>
    <definedName name="IGS" localSheetId="0">[6]C!$L$42</definedName>
    <definedName name="IGS">[7]C!$L$42</definedName>
    <definedName name="IGS_P" localSheetId="0">[1]Links!$X$36</definedName>
    <definedName name="IGS_P">[2]Links!$X$36</definedName>
    <definedName name="IGSG" localSheetId="0">[1]Links!$Z$38</definedName>
    <definedName name="IGSG">[2]Links!$Z$38</definedName>
    <definedName name="IGSM" localSheetId="0">[1]Links!$Z$19</definedName>
    <definedName name="IGSM">[2]Links!$Z$19</definedName>
    <definedName name="IGSMG" localSheetId="0">[1]Links!$Z$35</definedName>
    <definedName name="IGSMG">[2]Links!$Z$35</definedName>
    <definedName name="IGSY" localSheetId="0">[1]Links!$V$16</definedName>
    <definedName name="IGSY">[2]Links!$V$16</definedName>
    <definedName name="IGSYG" localSheetId="0">[1]Links!$V$19</definedName>
    <definedName name="IGSYG">[2]Links!$V$19</definedName>
    <definedName name="In_millions_of_lei" localSheetId="0">#REF!</definedName>
    <definedName name="In_millions_of_lei" localSheetId="1">#REF!</definedName>
    <definedName name="In_millions_of_lei" localSheetId="5">#REF!</definedName>
    <definedName name="In_millions_of_lei" localSheetId="2">#REF!</definedName>
    <definedName name="In_millions_of_lei">#REF!</definedName>
    <definedName name="In_millions_of_U.S._dollars" localSheetId="0">#REF!</definedName>
    <definedName name="In_millions_of_U.S._dollars" localSheetId="1">#REF!</definedName>
    <definedName name="In_millions_of_U.S._dollars" localSheetId="5">#REF!</definedName>
    <definedName name="In_millions_of_U.S._dollars" localSheetId="2">#REF!</definedName>
    <definedName name="In_millions_of_U.S._dollars">#REF!</definedName>
    <definedName name="INC" localSheetId="0">[1]Links!$L$2</definedName>
    <definedName name="INC">[2]Links!$L$2</definedName>
    <definedName name="INC_F" localSheetId="0">[1]Links!$T$14</definedName>
    <definedName name="INC_F">[2]Links!$T$14</definedName>
    <definedName name="INCBAL_f" localSheetId="0">[1]Links!#REF!</definedName>
    <definedName name="INCBAL_f" localSheetId="1">[2]Links!#REF!</definedName>
    <definedName name="INCBAL_f" localSheetId="5">[2]Links!#REF!</definedName>
    <definedName name="INCBAL_f" localSheetId="2">[2]Links!#REF!</definedName>
    <definedName name="INCBAL_f" localSheetId="3">[2]Links!#REF!</definedName>
    <definedName name="INCBAL_f">[2]Links!#REF!</definedName>
    <definedName name="INCC" localSheetId="0">[1]Links!$L$14</definedName>
    <definedName name="INCC">[2]Links!$L$14</definedName>
    <definedName name="INCC_f" localSheetId="0">[1]Links!#REF!</definedName>
    <definedName name="INCC_f" localSheetId="1">[2]Links!#REF!</definedName>
    <definedName name="INCC_f" localSheetId="5">[2]Links!#REF!</definedName>
    <definedName name="INCC_f" localSheetId="2">[2]Links!#REF!</definedName>
    <definedName name="INCC_f" localSheetId="3">[2]Links!#REF!</definedName>
    <definedName name="INCC_f">[2]Links!#REF!</definedName>
    <definedName name="INCCP" localSheetId="0">[1]Links!$L$18</definedName>
    <definedName name="INCCP">[2]Links!$L$18</definedName>
    <definedName name="INCCURR_f" localSheetId="0">[1]Links!#REF!</definedName>
    <definedName name="INCCURR_f" localSheetId="1">[2]Links!#REF!</definedName>
    <definedName name="INCCURR_f" localSheetId="5">[2]Links!#REF!</definedName>
    <definedName name="INCCURR_f" localSheetId="2">[2]Links!#REF!</definedName>
    <definedName name="INCCURR_f" localSheetId="3">[2]Links!#REF!</definedName>
    <definedName name="INCCURR_f">[2]Links!#REF!</definedName>
    <definedName name="INCM" localSheetId="0">[1]Links!$L$6</definedName>
    <definedName name="INCM">[2]Links!$L$6</definedName>
    <definedName name="INCO_f" localSheetId="0">[1]Links!#REF!</definedName>
    <definedName name="INCO_f" localSheetId="1">[2]Links!#REF!</definedName>
    <definedName name="INCO_f" localSheetId="5">[2]Links!#REF!</definedName>
    <definedName name="INCO_f" localSheetId="2">[2]Links!#REF!</definedName>
    <definedName name="INCO_f" localSheetId="3">[2]Links!#REF!</definedName>
    <definedName name="INCO_f">[2]Links!#REF!</definedName>
    <definedName name="INCRCY" localSheetId="0">[1]Links!$L$38</definedName>
    <definedName name="INCRCY">[2]Links!$L$38</definedName>
    <definedName name="INCRM" localSheetId="0">[1]Links!$L$26</definedName>
    <definedName name="INCRM">[2]Links!$L$26</definedName>
    <definedName name="IND" localSheetId="0">[6]C!$L$12</definedName>
    <definedName name="IND">[7]C!$L$12</definedName>
    <definedName name="IND_F" localSheetId="0">[1]Links!$T$3</definedName>
    <definedName name="IND_F">[2]Links!$T$3</definedName>
    <definedName name="IND_P" localSheetId="0">[1]Links!$X$8</definedName>
    <definedName name="IND_P">[2]Links!$X$8</definedName>
    <definedName name="INDM" localSheetId="0">[1]Links!$J$13</definedName>
    <definedName name="INDM">[2]Links!$J$13</definedName>
    <definedName name="INDMY" localSheetId="0">[1]Links!$J$23</definedName>
    <definedName name="INDMY">[2]Links!$J$23</definedName>
    <definedName name="INDR" localSheetId="0">[6]C!$L$13</definedName>
    <definedName name="INDR">[7]C!$L$13</definedName>
    <definedName name="INDR_F" localSheetId="0">[1]Links!$T$20</definedName>
    <definedName name="INDR_F">[2]Links!$T$20</definedName>
    <definedName name="INDR_P" localSheetId="0">[1]Links!$X$9</definedName>
    <definedName name="INDR_P">[2]Links!$X$9</definedName>
    <definedName name="INDRM" localSheetId="0">[1]Links!$R$3</definedName>
    <definedName name="INDRM">[2]Links!$R$3</definedName>
    <definedName name="INDRMY" localSheetId="0">[1]Links!#REF!</definedName>
    <definedName name="INDRMY" localSheetId="1">[2]Links!#REF!</definedName>
    <definedName name="INDRMY" localSheetId="5">[2]Links!#REF!</definedName>
    <definedName name="INDRMY" localSheetId="2">[2]Links!#REF!</definedName>
    <definedName name="INDRMY" localSheetId="3">[2]Links!#REF!</definedName>
    <definedName name="INDRMY">[2]Links!#REF!</definedName>
    <definedName name="INDY" localSheetId="0">[1]Links!$J$8</definedName>
    <definedName name="INDY">[2]Links!$J$8</definedName>
    <definedName name="item" localSheetId="0">#REF!</definedName>
    <definedName name="item" localSheetId="5">#REF!</definedName>
    <definedName name="item" localSheetId="2">#REF!</definedName>
    <definedName name="item">#REF!</definedName>
    <definedName name="j">[3]Links!$B$64</definedName>
    <definedName name="k" localSheetId="0" hidden="1">{"WEO",#N/A,FALSE,"T"}</definedName>
    <definedName name="k" localSheetId="5" hidden="1">{"WEO",#N/A,FALSE,"T"}</definedName>
    <definedName name="k" localSheetId="2" hidden="1">{"WEO",#N/A,FALSE,"T"}</definedName>
    <definedName name="k" localSheetId="3" hidden="1">{"WEO",#N/A,FALSE,"T"}</definedName>
    <definedName name="k" hidden="1">{"WEO",#N/A,FALSE,"T"}</definedName>
    <definedName name="k_1" localSheetId="0" hidden="1">{"WEO",#N/A,FALSE,"T"}</definedName>
    <definedName name="k_1" localSheetId="5" hidden="1">{"WEO",#N/A,FALSE,"T"}</definedName>
    <definedName name="k_1" localSheetId="2" hidden="1">{"WEO",#N/A,FALSE,"T"}</definedName>
    <definedName name="k_1" localSheetId="3" hidden="1">{"WEO",#N/A,FALSE,"T"}</definedName>
    <definedName name="k_1" hidden="1">{"WEO",#N/A,FALSE,"T"}</definedName>
    <definedName name="k_1_1" localSheetId="4" hidden="1">{"WEO",#N/A,FALSE,"T"}</definedName>
    <definedName name="k_2" localSheetId="0" hidden="1">{"WEO",#N/A,FALSE,"T"}</definedName>
    <definedName name="k_2" localSheetId="5" hidden="1">{"WEO",#N/A,FALSE,"T"}</definedName>
    <definedName name="k_2" localSheetId="2" hidden="1">{"WEO",#N/A,FALSE,"T"}</definedName>
    <definedName name="k_2" localSheetId="3" hidden="1">{"WEO",#N/A,FALSE,"T"}</definedName>
    <definedName name="k_2" hidden="1">{"WEO",#N/A,FALSE,"T"}</definedName>
    <definedName name="KEND" localSheetId="0">#REF!</definedName>
    <definedName name="KEND" localSheetId="1">#REF!</definedName>
    <definedName name="KEND" localSheetId="5">#REF!</definedName>
    <definedName name="KEND" localSheetId="2">#REF!</definedName>
    <definedName name="KEND">#REF!</definedName>
    <definedName name="kkk" localSheetId="0" hidden="1">{#N/A,#N/A,FALSE,"т02бд"}</definedName>
    <definedName name="kkk" localSheetId="5" hidden="1">{#N/A,#N/A,FALSE,"т02бд"}</definedName>
    <definedName name="kkk" localSheetId="2" hidden="1">{#N/A,#N/A,FALSE,"т02бд"}</definedName>
    <definedName name="kkk" localSheetId="3" hidden="1">{#N/A,#N/A,FALSE,"т02бд"}</definedName>
    <definedName name="kkk" hidden="1">{#N/A,#N/A,FALSE,"т02бд"}</definedName>
    <definedName name="kkk_1" localSheetId="0" hidden="1">{#N/A,#N/A,FALSE,"т02бд"}</definedName>
    <definedName name="kkk_1" localSheetId="5" hidden="1">{#N/A,#N/A,FALSE,"т02бд"}</definedName>
    <definedName name="kkk_1" localSheetId="2" hidden="1">{#N/A,#N/A,FALSE,"т02бд"}</definedName>
    <definedName name="kkk_1" localSheetId="3" hidden="1">{#N/A,#N/A,FALSE,"т02бд"}</definedName>
    <definedName name="kkk_1" hidden="1">{#N/A,#N/A,FALSE,"т02бд"}</definedName>
    <definedName name="kkk_1_1" localSheetId="4" hidden="1">{#N/A,#N/A,FALSE,"т02бд"}</definedName>
    <definedName name="kkk_2" localSheetId="0" hidden="1">{#N/A,#N/A,FALSE,"т02бд"}</definedName>
    <definedName name="kkk_2" localSheetId="5" hidden="1">{#N/A,#N/A,FALSE,"т02бд"}</definedName>
    <definedName name="kkk_2" localSheetId="2" hidden="1">{#N/A,#N/A,FALSE,"т02бд"}</definedName>
    <definedName name="kkk_2" localSheetId="3" hidden="1">{#N/A,#N/A,FALSE,"т02бд"}</definedName>
    <definedName name="kkk_2" hidden="1">{#N/A,#N/A,FALSE,"т02бд"}</definedName>
    <definedName name="kkkkk" localSheetId="0" hidden="1">{#N/A,#N/A,FALSE,"т02бд"}</definedName>
    <definedName name="kkkkk" localSheetId="5" hidden="1">{#N/A,#N/A,FALSE,"т02бд"}</definedName>
    <definedName name="kkkkk" localSheetId="2" hidden="1">{#N/A,#N/A,FALSE,"т02бд"}</definedName>
    <definedName name="kkkkk" localSheetId="3" hidden="1">{#N/A,#N/A,FALSE,"т02бд"}</definedName>
    <definedName name="kkkkk" hidden="1">{#N/A,#N/A,FALSE,"т02бд"}</definedName>
    <definedName name="kkkkk_1" localSheetId="0" hidden="1">{#N/A,#N/A,FALSE,"т02бд"}</definedName>
    <definedName name="kkkkk_1" localSheetId="5" hidden="1">{#N/A,#N/A,FALSE,"т02бд"}</definedName>
    <definedName name="kkkkk_1" localSheetId="2" hidden="1">{#N/A,#N/A,FALSE,"т02бд"}</definedName>
    <definedName name="kkkkk_1" localSheetId="3" hidden="1">{#N/A,#N/A,FALSE,"т02бд"}</definedName>
    <definedName name="kkkkk_1" hidden="1">{#N/A,#N/A,FALSE,"т02бд"}</definedName>
    <definedName name="kkkkk_1_1" localSheetId="4" hidden="1">{#N/A,#N/A,FALSE,"т02бд"}</definedName>
    <definedName name="kkkkk_2" localSheetId="0" hidden="1">{#N/A,#N/A,FALSE,"т02бд"}</definedName>
    <definedName name="kkkkk_2" localSheetId="5" hidden="1">{#N/A,#N/A,FALSE,"т02бд"}</definedName>
    <definedName name="kkkkk_2" localSheetId="2" hidden="1">{#N/A,#N/A,FALSE,"т02бд"}</definedName>
    <definedName name="kkkkk_2" localSheetId="3" hidden="1">{#N/A,#N/A,FALSE,"т02бд"}</definedName>
    <definedName name="kkkkk_2" hidden="1">{#N/A,#N/A,FALSE,"т02бд"}</definedName>
    <definedName name="KMENU" localSheetId="0">#REF!</definedName>
    <definedName name="KMENU" localSheetId="1">#REF!</definedName>
    <definedName name="KMENU" localSheetId="5">#REF!</definedName>
    <definedName name="KMENU" localSheetId="2">#REF!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[4]INF_Table!$D$85</definedName>
    <definedName name="Lang">[5]INF_Table!$D$85</definedName>
    <definedName name="liquidity_reserve" localSheetId="0">#REF!</definedName>
    <definedName name="liquidity_reserve" localSheetId="1">#REF!</definedName>
    <definedName name="liquidity_reserve" localSheetId="5">#REF!</definedName>
    <definedName name="liquidity_reserve" localSheetId="2">#REF!</definedName>
    <definedName name="liquidity_reserve">#REF!</definedName>
    <definedName name="lk" localSheetId="0" hidden="1">{#N/A,#N/A,FALSE,"т02бд"}</definedName>
    <definedName name="lk" localSheetId="5" hidden="1">{#N/A,#N/A,FALSE,"т02бд"}</definedName>
    <definedName name="lk" localSheetId="2" hidden="1">{#N/A,#N/A,FALSE,"т02бд"}</definedName>
    <definedName name="lk" localSheetId="3" hidden="1">{#N/A,#N/A,FALSE,"т02бд"}</definedName>
    <definedName name="lk" hidden="1">{#N/A,#N/A,FALSE,"т02бд"}</definedName>
    <definedName name="lk_1" localSheetId="0" hidden="1">{#N/A,#N/A,FALSE,"т02бд"}</definedName>
    <definedName name="lk_1" localSheetId="5" hidden="1">{#N/A,#N/A,FALSE,"т02бд"}</definedName>
    <definedName name="lk_1" localSheetId="2" hidden="1">{#N/A,#N/A,FALSE,"т02бд"}</definedName>
    <definedName name="lk_1" localSheetId="3" hidden="1">{#N/A,#N/A,FALSE,"т02бд"}</definedName>
    <definedName name="lk_1" hidden="1">{#N/A,#N/A,FALSE,"т02бд"}</definedName>
    <definedName name="lk_1_1" localSheetId="4" hidden="1">{#N/A,#N/A,FALSE,"т02бд"}</definedName>
    <definedName name="lk_2" localSheetId="0" hidden="1">{#N/A,#N/A,FALSE,"т02бд"}</definedName>
    <definedName name="lk_2" localSheetId="5" hidden="1">{#N/A,#N/A,FALSE,"т02бд"}</definedName>
    <definedName name="lk_2" localSheetId="2" hidden="1">{#N/A,#N/A,FALSE,"т02бд"}</definedName>
    <definedName name="lk_2" localSheetId="3" hidden="1">{#N/A,#N/A,FALSE,"т02бд"}</definedName>
    <definedName name="lk_2" hidden="1">{#N/A,#N/A,FALSE,"т02бд"}</definedName>
    <definedName name="lll" localSheetId="0" hidden="1">{#N/A,#N/A,FALSE,"т02бд"}</definedName>
    <definedName name="lll" localSheetId="5" hidden="1">{#N/A,#N/A,FALSE,"т02бд"}</definedName>
    <definedName name="lll" localSheetId="2" hidden="1">{#N/A,#N/A,FALSE,"т02бд"}</definedName>
    <definedName name="lll" localSheetId="3" hidden="1">{#N/A,#N/A,FALSE,"т02бд"}</definedName>
    <definedName name="lll" hidden="1">{#N/A,#N/A,FALSE,"т02бд"}</definedName>
    <definedName name="lll_1" localSheetId="4" hidden="1">{#N/A,#N/A,FALSE,"т02бд"}</definedName>
    <definedName name="lll_1" localSheetId="2" hidden="1">{#N/A,#N/A,FALSE,"т02бд"}</definedName>
    <definedName name="lll_2" localSheetId="0" hidden="1">{#N/A,#N/A,FALSE,"т02бд"}</definedName>
    <definedName name="lll_2" localSheetId="5" hidden="1">{#N/A,#N/A,FALSE,"т02бд"}</definedName>
    <definedName name="lll_2" localSheetId="2" hidden="1">{#N/A,#N/A,FALSE,"т02бд"}</definedName>
    <definedName name="lll_2" localSheetId="3" hidden="1">{#N/A,#N/A,FALSE,"т02бд"}</definedName>
    <definedName name="lll_2" hidden="1">{#N/A,#N/A,FALSE,"т02бд"}</definedName>
    <definedName name="lll_2_1" localSheetId="0" hidden="1">{#N/A,#N/A,FALSE,"т02бд"}</definedName>
    <definedName name="lll_2_1" localSheetId="5" hidden="1">{#N/A,#N/A,FALSE,"т02бд"}</definedName>
    <definedName name="lll_2_1" localSheetId="2" hidden="1">{#N/A,#N/A,FALSE,"т02бд"}</definedName>
    <definedName name="lll_2_1" localSheetId="3" hidden="1">{#N/A,#N/A,FALSE,"т02бд"}</definedName>
    <definedName name="lll_2_1" hidden="1">{#N/A,#N/A,FALSE,"т02бд"}</definedName>
    <definedName name="Local" localSheetId="0">#REF!</definedName>
    <definedName name="Local" localSheetId="1">#REF!</definedName>
    <definedName name="Local" localSheetId="5">#REF!</definedName>
    <definedName name="Local" localSheetId="2">#REF!</definedName>
    <definedName name="Local">#REF!</definedName>
    <definedName name="m" localSheetId="0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_1" localSheetId="0" hidden="1">{#N/A,#N/A,FALSE,"I";#N/A,#N/A,FALSE,"J";#N/A,#N/A,FALSE,"K";#N/A,#N/A,FALSE,"L";#N/A,#N/A,FALSE,"M";#N/A,#N/A,FALSE,"N";#N/A,#N/A,FALSE,"O"}</definedName>
    <definedName name="m_1" localSheetId="5" hidden="1">{#N/A,#N/A,FALSE,"I";#N/A,#N/A,FALSE,"J";#N/A,#N/A,FALSE,"K";#N/A,#N/A,FALSE,"L";#N/A,#N/A,FALSE,"M";#N/A,#N/A,FALSE,"N";#N/A,#N/A,FALSE,"O"}</definedName>
    <definedName name="m_1" localSheetId="2" hidden="1">{#N/A,#N/A,FALSE,"I";#N/A,#N/A,FALSE,"J";#N/A,#N/A,FALSE,"K";#N/A,#N/A,FALSE,"L";#N/A,#N/A,FALSE,"M";#N/A,#N/A,FALSE,"N";#N/A,#N/A,FALSE,"O"}</definedName>
    <definedName name="m_1" localSheetId="3" hidden="1">{#N/A,#N/A,FALSE,"I";#N/A,#N/A,FALSE,"J";#N/A,#N/A,FALSE,"K";#N/A,#N/A,FALSE,"L";#N/A,#N/A,FALSE,"M";#N/A,#N/A,FALSE,"N";#N/A,#N/A,FALSE,"O"}</definedName>
    <definedName name="m_1" hidden="1">{#N/A,#N/A,FALSE,"I";#N/A,#N/A,FALSE,"J";#N/A,#N/A,FALSE,"K";#N/A,#N/A,FALSE,"L";#N/A,#N/A,FALSE,"M";#N/A,#N/A,FALSE,"N";#N/A,#N/A,FALSE,"O"}</definedName>
    <definedName name="m_1_1" localSheetId="4" hidden="1">{#N/A,#N/A,FALSE,"I";#N/A,#N/A,FALSE,"J";#N/A,#N/A,FALSE,"K";#N/A,#N/A,FALSE,"L";#N/A,#N/A,FALSE,"M";#N/A,#N/A,FALSE,"N";#N/A,#N/A,FALSE,"O"}</definedName>
    <definedName name="m_2" localSheetId="0" hidden="1">{#N/A,#N/A,FALSE,"I";#N/A,#N/A,FALSE,"J";#N/A,#N/A,FALSE,"K";#N/A,#N/A,FALSE,"L";#N/A,#N/A,FALSE,"M";#N/A,#N/A,FALSE,"N";#N/A,#N/A,FALSE,"O"}</definedName>
    <definedName name="m_2" localSheetId="5" hidden="1">{#N/A,#N/A,FALSE,"I";#N/A,#N/A,FALSE,"J";#N/A,#N/A,FALSE,"K";#N/A,#N/A,FALSE,"L";#N/A,#N/A,FALSE,"M";#N/A,#N/A,FALSE,"N";#N/A,#N/A,FALSE,"O"}</definedName>
    <definedName name="m_2" localSheetId="2" hidden="1">{#N/A,#N/A,FALSE,"I";#N/A,#N/A,FALSE,"J";#N/A,#N/A,FALSE,"K";#N/A,#N/A,FALSE,"L";#N/A,#N/A,FALSE,"M";#N/A,#N/A,FALSE,"N";#N/A,#N/A,FALSE,"O"}</definedName>
    <definedName name="m_2" localSheetId="3" hidden="1">{#N/A,#N/A,FALSE,"I";#N/A,#N/A,FALSE,"J";#N/A,#N/A,FALSE,"K";#N/A,#N/A,FALSE,"L";#N/A,#N/A,FALSE,"M";#N/A,#N/A,FALSE,"N";#N/A,#N/A,FALSE,"O"}</definedName>
    <definedName name="m_2" hidden="1">{#N/A,#N/A,FALSE,"I";#N/A,#N/A,FALSE,"J";#N/A,#N/A,FALSE,"K";#N/A,#N/A,FALSE,"L";#N/A,#N/A,FALSE,"M";#N/A,#N/A,FALSE,"N";#N/A,#N/A,FALSE,"O"}</definedName>
    <definedName name="M0" localSheetId="0">[15]Links!$V$2</definedName>
    <definedName name="M0">[16]Links!$V$2</definedName>
    <definedName name="M0_F" localSheetId="0">[1]Links!$T$34</definedName>
    <definedName name="M0_F">[2]Links!$T$34</definedName>
    <definedName name="M0M" localSheetId="0">[1]Links!$F$9</definedName>
    <definedName name="M0M">[2]Links!$F$9</definedName>
    <definedName name="M0R_f" localSheetId="0">[1]Links!#REF!</definedName>
    <definedName name="M0R_f" localSheetId="1">[2]Links!#REF!</definedName>
    <definedName name="M0R_f" localSheetId="5">[2]Links!#REF!</definedName>
    <definedName name="M0R_f" localSheetId="2">[2]Links!#REF!</definedName>
    <definedName name="M0R_f" localSheetId="3">[2]Links!#REF!</definedName>
    <definedName name="M0R_f">[2]Links!#REF!</definedName>
    <definedName name="M0RM" localSheetId="0">[1]Links!$H$9</definedName>
    <definedName name="M0RM">[2]Links!$H$9</definedName>
    <definedName name="M0RY" localSheetId="0">[1]Links!$H$16</definedName>
    <definedName name="M0RY">[2]Links!$H$16</definedName>
    <definedName name="M0Y" localSheetId="0">[1]Links!$F$16</definedName>
    <definedName name="M0Y">[2]Links!$F$16</definedName>
    <definedName name="M0YN" localSheetId="0">[1]Links!$F$30</definedName>
    <definedName name="M0YN">[2]Links!$F$30</definedName>
    <definedName name="M0YND" localSheetId="0">[1]Links!$F$37</definedName>
    <definedName name="M0YND">[2]Links!$F$37</definedName>
    <definedName name="M1_F" localSheetId="0">[1]Links!$T$35</definedName>
    <definedName name="M1_F">[2]Links!$T$35</definedName>
    <definedName name="M1m_f" localSheetId="0">[1]Links!#REF!</definedName>
    <definedName name="M1m_f" localSheetId="1">[2]Links!#REF!</definedName>
    <definedName name="M1m_f" localSheetId="5">[2]Links!#REF!</definedName>
    <definedName name="M1m_f" localSheetId="2">[2]Links!#REF!</definedName>
    <definedName name="M1m_f" localSheetId="3">[2]Links!#REF!</definedName>
    <definedName name="M1m_f">[2]Links!#REF!</definedName>
    <definedName name="M1R_f" localSheetId="0">[1]Links!#REF!</definedName>
    <definedName name="M1R_f" localSheetId="1">[2]Links!#REF!</definedName>
    <definedName name="M1R_f" localSheetId="2">[2]Links!#REF!</definedName>
    <definedName name="M1R_f">[2]Links!#REF!</definedName>
    <definedName name="M2_F" localSheetId="0">[1]Links!$T$36</definedName>
    <definedName name="M2_F">[2]Links!$T$36</definedName>
    <definedName name="M2m_f" localSheetId="0">[1]Links!#REF!</definedName>
    <definedName name="M2m_f" localSheetId="1">[2]Links!#REF!</definedName>
    <definedName name="M2m_f" localSheetId="5">[2]Links!#REF!</definedName>
    <definedName name="M2m_f" localSheetId="2">[2]Links!#REF!</definedName>
    <definedName name="M2m_f" localSheetId="3">[2]Links!#REF!</definedName>
    <definedName name="M2m_f">[2]Links!#REF!</definedName>
    <definedName name="M2R_f" localSheetId="0">[1]Links!#REF!</definedName>
    <definedName name="M2R_f" localSheetId="1">[2]Links!#REF!</definedName>
    <definedName name="M2R_f" localSheetId="2">[2]Links!#REF!</definedName>
    <definedName name="M2R_f">[2]Links!#REF!</definedName>
    <definedName name="M3_F" localSheetId="0">[17]Links!$AD$37</definedName>
    <definedName name="M3_F">[18]Links!$AD$37</definedName>
    <definedName name="M3_P" localSheetId="0">[1]Links!$X$23</definedName>
    <definedName name="M3_P">[2]Links!$X$23</definedName>
    <definedName name="M3_R" localSheetId="0">[6]C!$L$28</definedName>
    <definedName name="M3_R">[7]C!$L$28</definedName>
    <definedName name="M3_R1" localSheetId="0">[6]C!$L$29</definedName>
    <definedName name="M3_R1">[7]C!$L$29</definedName>
    <definedName name="M3M" localSheetId="0">[1]Links!$F$10</definedName>
    <definedName name="M3M">[2]Links!$F$10</definedName>
    <definedName name="M3m_f" localSheetId="0">[1]Links!#REF!</definedName>
    <definedName name="M3m_f" localSheetId="1">[2]Links!#REF!</definedName>
    <definedName name="M3m_f" localSheetId="5">[2]Links!#REF!</definedName>
    <definedName name="M3m_f" localSheetId="2">[2]Links!#REF!</definedName>
    <definedName name="M3m_f" localSheetId="3">[2]Links!#REF!</definedName>
    <definedName name="M3m_f">[2]Links!#REF!</definedName>
    <definedName name="M3R_f" localSheetId="0">[1]Links!#REF!</definedName>
    <definedName name="M3R_f" localSheetId="1">[2]Links!#REF!</definedName>
    <definedName name="M3R_f" localSheetId="2">[2]Links!#REF!</definedName>
    <definedName name="M3R_f">[2]Links!#REF!</definedName>
    <definedName name="M3RM" localSheetId="0">[1]Links!$H$10</definedName>
    <definedName name="M3RM">[2]Links!$H$10</definedName>
    <definedName name="M3RY" localSheetId="0">[1]Links!$H$17</definedName>
    <definedName name="M3RY">[2]Links!$H$17</definedName>
    <definedName name="M3Y" localSheetId="0">[1]Links!$F$17</definedName>
    <definedName name="M3Y">[2]Links!$F$17</definedName>
    <definedName name="M3YN" localSheetId="0">[1]Links!$F$31</definedName>
    <definedName name="M3YN">[2]Links!$F$31</definedName>
    <definedName name="M3YND" localSheetId="0">[1]Links!$F$38</definedName>
    <definedName name="M3YND">[2]Links!$F$38</definedName>
    <definedName name="macro" localSheetId="0">[1]C!#REF!</definedName>
    <definedName name="macro" localSheetId="1">[2]C!#REF!</definedName>
    <definedName name="macro" localSheetId="5">[2]C!#REF!</definedName>
    <definedName name="macro" localSheetId="2">[2]C!#REF!</definedName>
    <definedName name="macro" localSheetId="3">[2]C!#REF!</definedName>
    <definedName name="macro">[2]C!#REF!</definedName>
    <definedName name="MACROS" localSheetId="0">#REF!</definedName>
    <definedName name="MACROS" localSheetId="1">#REF!</definedName>
    <definedName name="MACROS" localSheetId="5">#REF!</definedName>
    <definedName name="MACROS" localSheetId="2">#REF!</definedName>
    <definedName name="MACROS">#REF!</definedName>
    <definedName name="main_m" localSheetId="0">[1]C!#REF!</definedName>
    <definedName name="main_m" localSheetId="1">[2]C!#REF!</definedName>
    <definedName name="main_m" localSheetId="5">[2]C!#REF!</definedName>
    <definedName name="main_m" localSheetId="2">[2]C!#REF!</definedName>
    <definedName name="main_m">[2]C!#REF!</definedName>
    <definedName name="MB" localSheetId="0">[1]Links!$F$8</definedName>
    <definedName name="MB">[2]Links!$F$8</definedName>
    <definedName name="MB_F" localSheetId="0">[17]Links!$AD$42</definedName>
    <definedName name="MB_F">[18]Links!$AD$42</definedName>
    <definedName name="MB_P" localSheetId="0">[1]Links!$X$21</definedName>
    <definedName name="MB_P">[2]Links!$X$21</definedName>
    <definedName name="MB_R" localSheetId="0">[6]C!$L$26</definedName>
    <definedName name="MB_R">[7]C!$L$26</definedName>
    <definedName name="MB_R1" localSheetId="0">[6]C!$L$27</definedName>
    <definedName name="MB_R1">[7]C!$L$27</definedName>
    <definedName name="MBM" localSheetId="0">[1]Links!$F$15</definedName>
    <definedName name="MBM">[2]Links!$F$15</definedName>
    <definedName name="MBR_f" localSheetId="0">[1]Links!#REF!</definedName>
    <definedName name="MBR_f" localSheetId="1">[2]Links!#REF!</definedName>
    <definedName name="MBR_f" localSheetId="5">[2]Links!#REF!</definedName>
    <definedName name="MBR_f" localSheetId="2">[2]Links!#REF!</definedName>
    <definedName name="MBR_f" localSheetId="3">[2]Links!#REF!</definedName>
    <definedName name="MBR_f">[2]Links!#REF!</definedName>
    <definedName name="MBRM" localSheetId="0">[1]Links!$H$15</definedName>
    <definedName name="MBRM">[2]Links!$H$15</definedName>
    <definedName name="MBRY" localSheetId="0">[1]Links!$H$22</definedName>
    <definedName name="MBRY">[2]Links!$H$22</definedName>
    <definedName name="MBY" localSheetId="0">[1]Links!$F$22</definedName>
    <definedName name="MBY">[2]Links!$F$22</definedName>
    <definedName name="MBYN" localSheetId="0">[1]Links!$F$36</definedName>
    <definedName name="MBYN">[2]Links!$F$36</definedName>
    <definedName name="MBYND" localSheetId="0">[1]Links!$F$43</definedName>
    <definedName name="MBYND">[2]Links!$F$43</definedName>
    <definedName name="ME" localSheetId="0">[1]Links!$F$4</definedName>
    <definedName name="ME">[2]Links!$F$4</definedName>
    <definedName name="ME_F" localSheetId="0">[1]Links!$T$38</definedName>
    <definedName name="ME_F">[2]Links!$T$38</definedName>
    <definedName name="Medium_term_BOP_scenario" localSheetId="0">#REF!</definedName>
    <definedName name="Medium_term_BOP_scenario" localSheetId="1">#REF!</definedName>
    <definedName name="Medium_term_BOP_scenario" localSheetId="5">#REF!</definedName>
    <definedName name="Medium_term_BOP_scenario" localSheetId="2">#REF!</definedName>
    <definedName name="Medium_term_BOP_scenario">#REF!</definedName>
    <definedName name="MEM" localSheetId="0">[1]Links!$F$11</definedName>
    <definedName name="MEM">[2]Links!$F$11</definedName>
    <definedName name="MERM" localSheetId="0">[1]Links!$H$11</definedName>
    <definedName name="MERM">[2]Links!$H$11</definedName>
    <definedName name="MERY" localSheetId="0">[1]Links!$H$18</definedName>
    <definedName name="MERY">[2]Links!$H$18</definedName>
    <definedName name="MEY" localSheetId="0">[1]Links!$F$18</definedName>
    <definedName name="MEY">[2]Links!$F$18</definedName>
    <definedName name="MEYN" localSheetId="0">[1]Links!$F$32</definedName>
    <definedName name="MEYN">[2]Links!$F$32</definedName>
    <definedName name="MEYND" localSheetId="0">[1]Links!$F$39</definedName>
    <definedName name="MEYND">[2]Links!$F$39</definedName>
    <definedName name="MH" localSheetId="0">[1]Links!$F$5</definedName>
    <definedName name="MH">[2]Links!$F$5</definedName>
    <definedName name="MH_F" localSheetId="0">[1]Links!$T$39</definedName>
    <definedName name="MH_F">[2]Links!$T$39</definedName>
    <definedName name="MHM" localSheetId="0">[1]Links!$F$12</definedName>
    <definedName name="MHM">[2]Links!$F$12</definedName>
    <definedName name="MHRM" localSheetId="0">[1]Links!$H$12</definedName>
    <definedName name="MHRM">[2]Links!$H$12</definedName>
    <definedName name="MHRY" localSheetId="0">[1]Links!$H$19</definedName>
    <definedName name="MHRY">[2]Links!$H$19</definedName>
    <definedName name="MHY" localSheetId="0">[1]Links!$F$19</definedName>
    <definedName name="MHY">[2]Links!$F$19</definedName>
    <definedName name="MHYN" localSheetId="0">[1]Links!$F$33</definedName>
    <definedName name="MHYN">[2]Links!$F$33</definedName>
    <definedName name="MHYND" localSheetId="0">[1]Links!$F$40</definedName>
    <definedName name="MHYND">[2]Links!$F$40</definedName>
    <definedName name="mn" localSheetId="0" hidden="1">{"MONA",#N/A,FALSE,"S"}</definedName>
    <definedName name="mn" localSheetId="5" hidden="1">{"MONA",#N/A,FALSE,"S"}</definedName>
    <definedName name="mn" localSheetId="2" hidden="1">{"MONA",#N/A,FALSE,"S"}</definedName>
    <definedName name="mn" localSheetId="3" hidden="1">{"MONA",#N/A,FALSE,"S"}</definedName>
    <definedName name="mn" hidden="1">{"MONA",#N/A,FALSE,"S"}</definedName>
    <definedName name="mn_1" localSheetId="0" hidden="1">{"MONA",#N/A,FALSE,"S"}</definedName>
    <definedName name="mn_1" localSheetId="5" hidden="1">{"MONA",#N/A,FALSE,"S"}</definedName>
    <definedName name="mn_1" localSheetId="2" hidden="1">{"MONA",#N/A,FALSE,"S"}</definedName>
    <definedName name="mn_1" localSheetId="3" hidden="1">{"MONA",#N/A,FALSE,"S"}</definedName>
    <definedName name="mn_1" hidden="1">{"MONA",#N/A,FALSE,"S"}</definedName>
    <definedName name="mn_1_1" localSheetId="4" hidden="1">{"MONA",#N/A,FALSE,"S"}</definedName>
    <definedName name="mn_2" localSheetId="0" hidden="1">{"MONA",#N/A,FALSE,"S"}</definedName>
    <definedName name="mn_2" localSheetId="5" hidden="1">{"MONA",#N/A,FALSE,"S"}</definedName>
    <definedName name="mn_2" localSheetId="2" hidden="1">{"MONA",#N/A,FALSE,"S"}</definedName>
    <definedName name="mn_2" localSheetId="3" hidden="1">{"MONA",#N/A,FALSE,"S"}</definedName>
    <definedName name="mn_2" hidden="1">{"MONA",#N/A,FALSE,"S"}</definedName>
    <definedName name="MNTZ_f" localSheetId="0">[1]Links!#REF!</definedName>
    <definedName name="MNTZ_f" localSheetId="1">[2]Links!#REF!</definedName>
    <definedName name="MNTZ_f" localSheetId="2">[2]Links!#REF!</definedName>
    <definedName name="MNTZ_f">[2]Links!#REF!</definedName>
    <definedName name="Moldova__Balance_of_Payments__1994_98" localSheetId="0">#REF!</definedName>
    <definedName name="Moldova__Balance_of_Payments__1994_98" localSheetId="1">#REF!</definedName>
    <definedName name="Moldova__Balance_of_Payments__1994_98" localSheetId="5">#REF!</definedName>
    <definedName name="Moldova__Balance_of_Payments__1994_98" localSheetId="2">#REF!</definedName>
    <definedName name="Moldova__Balance_of_Payments__1994_98">#REF!</definedName>
    <definedName name="MONET" localSheetId="0">[1]Links!$V$2</definedName>
    <definedName name="MONET">[2]Links!$V$2</definedName>
    <definedName name="Monetary_Program_Parameters" localSheetId="0">#REF!</definedName>
    <definedName name="Monetary_Program_Parameters" localSheetId="1">#REF!</definedName>
    <definedName name="Monetary_Program_Parameters" localSheetId="5">#REF!</definedName>
    <definedName name="Monetary_Program_Parameters" localSheetId="2">#REF!</definedName>
    <definedName name="Monetary_Program_Parameters">#REF!</definedName>
    <definedName name="MONETM" localSheetId="0">[1]Links!$J$29</definedName>
    <definedName name="MONETM">[2]Links!$J$29</definedName>
    <definedName name="MONETMC" localSheetId="0">[1]Links!$J$32</definedName>
    <definedName name="MONETMC">[2]Links!$J$32</definedName>
    <definedName name="MONETP" localSheetId="0">[1]Links!$V$21</definedName>
    <definedName name="MONETP">[2]Links!$V$21</definedName>
    <definedName name="moneyprogram" localSheetId="0">#REF!</definedName>
    <definedName name="moneyprogram" localSheetId="1">#REF!</definedName>
    <definedName name="moneyprogram" localSheetId="5">#REF!</definedName>
    <definedName name="moneyprogram" localSheetId="2">#REF!</definedName>
    <definedName name="moneyprogram">#REF!</definedName>
    <definedName name="monprogparameters" localSheetId="0">#REF!</definedName>
    <definedName name="monprogparameters" localSheetId="1">#REF!</definedName>
    <definedName name="monprogparameters" localSheetId="5">#REF!</definedName>
    <definedName name="monprogparameters" localSheetId="2">#REF!</definedName>
    <definedName name="monprogparameters">#REF!</definedName>
    <definedName name="monsurvey" localSheetId="0">#REF!</definedName>
    <definedName name="monsurvey" localSheetId="1">#REF!</definedName>
    <definedName name="monsurvey" localSheetId="5">#REF!</definedName>
    <definedName name="monsurvey" localSheetId="2">#REF!</definedName>
    <definedName name="monsurvey">#REF!</definedName>
    <definedName name="Month" localSheetId="0">[4]C!$H$7</definedName>
    <definedName name="Month" localSheetId="1">#REF!</definedName>
    <definedName name="Month" localSheetId="5">#REF!</definedName>
    <definedName name="Month" localSheetId="2">#REF!</definedName>
    <definedName name="Month" localSheetId="3">#REF!</definedName>
    <definedName name="Month">#REF!</definedName>
    <definedName name="Month_" localSheetId="0">#REF!</definedName>
    <definedName name="Month_" localSheetId="5">#REF!</definedName>
    <definedName name="Month_" localSheetId="2">#REF!</definedName>
    <definedName name="Month_">#REF!</definedName>
    <definedName name="MonthL" localSheetId="0">[4]C!$H$8</definedName>
    <definedName name="MonthL">[7]C!$G$15</definedName>
    <definedName name="mt_moneyprog" localSheetId="0">#REF!</definedName>
    <definedName name="mt_moneyprog" localSheetId="1">#REF!</definedName>
    <definedName name="mt_moneyprog" localSheetId="5">#REF!</definedName>
    <definedName name="mt_moneyprog" localSheetId="2">#REF!</definedName>
    <definedName name="mt_moneyprog">#REF!</definedName>
    <definedName name="NAMES" localSheetId="0">#REF!</definedName>
    <definedName name="NAMES" localSheetId="1">#REF!</definedName>
    <definedName name="NAMES" localSheetId="5">#REF!</definedName>
    <definedName name="NAMES" localSheetId="2">#REF!</definedName>
    <definedName name="NAMES">#REF!</definedName>
    <definedName name="NAMESA" localSheetId="0">#REF!</definedName>
    <definedName name="NAMESA" localSheetId="1">#REF!</definedName>
    <definedName name="NAMESA" localSheetId="5">#REF!</definedName>
    <definedName name="NAMESA" localSheetId="2">#REF!</definedName>
    <definedName name="NAMESA">#REF!</definedName>
    <definedName name="NAMESM" localSheetId="0">#REF!</definedName>
    <definedName name="NAMESM" localSheetId="1">#REF!</definedName>
    <definedName name="NAMESM" localSheetId="5">#REF!</definedName>
    <definedName name="NAMESM" localSheetId="2">#REF!</definedName>
    <definedName name="NAMESM">#REF!</definedName>
    <definedName name="NAMESQ" localSheetId="0">#REF!</definedName>
    <definedName name="NAMESQ" localSheetId="1">#REF!</definedName>
    <definedName name="NAMESQ" localSheetId="5">#REF!</definedName>
    <definedName name="NAMESQ" localSheetId="2">#REF!</definedName>
    <definedName name="NAMESQ">#REF!</definedName>
    <definedName name="NFA_assumptions" localSheetId="0">#REF!</definedName>
    <definedName name="NFA_assumptions" localSheetId="1">#REF!</definedName>
    <definedName name="NFA_assumptions" localSheetId="5">#REF!</definedName>
    <definedName name="NFA_assumptions" localSheetId="2">#REF!</definedName>
    <definedName name="NFA_assumptions">#REF!</definedName>
    <definedName name="njgf" localSheetId="0" hidden="1">{#N/A,#N/A,FALSE,"т04"}</definedName>
    <definedName name="njgf" localSheetId="5" hidden="1">{#N/A,#N/A,FALSE,"т04"}</definedName>
    <definedName name="njgf" localSheetId="2" hidden="1">{#N/A,#N/A,FALSE,"т04"}</definedName>
    <definedName name="njgf" localSheetId="3" hidden="1">{#N/A,#N/A,FALSE,"т04"}</definedName>
    <definedName name="njgf" hidden="1">{#N/A,#N/A,FALSE,"т04"}</definedName>
    <definedName name="njgf_1" localSheetId="4" hidden="1">{#N/A,#N/A,FALSE,"т04"}</definedName>
    <definedName name="njgf_1" localSheetId="2" hidden="1">{#N/A,#N/A,FALSE,"т04"}</definedName>
    <definedName name="njgf_2" localSheetId="0" hidden="1">{#N/A,#N/A,FALSE,"т04"}</definedName>
    <definedName name="njgf_2" localSheetId="5" hidden="1">{#N/A,#N/A,FALSE,"т04"}</definedName>
    <definedName name="njgf_2" localSheetId="2" hidden="1">{#N/A,#N/A,FALSE,"т04"}</definedName>
    <definedName name="njgf_2" localSheetId="3" hidden="1">{#N/A,#N/A,FALSE,"т04"}</definedName>
    <definedName name="njgf_2" hidden="1">{#N/A,#N/A,FALSE,"т04"}</definedName>
    <definedName name="njgf_2_1" localSheetId="0" hidden="1">{#N/A,#N/A,FALSE,"т04"}</definedName>
    <definedName name="njgf_2_1" localSheetId="5" hidden="1">{#N/A,#N/A,FALSE,"т04"}</definedName>
    <definedName name="njgf_2_1" localSheetId="2" hidden="1">{#N/A,#N/A,FALSE,"т04"}</definedName>
    <definedName name="njgf_2_1" localSheetId="3" hidden="1">{#N/A,#N/A,FALSE,"т04"}</definedName>
    <definedName name="njgf_2_1" hidden="1">{#N/A,#N/A,FALSE,"т04"}</definedName>
    <definedName name="Nomer" localSheetId="0">[19]C!#REF!</definedName>
    <definedName name="Nomer">[2]C!$D$12</definedName>
    <definedName name="Non_BRO" localSheetId="0">#REF!</definedName>
    <definedName name="Non_BRO" localSheetId="1">#REF!</definedName>
    <definedName name="Non_BRO" localSheetId="5">#REF!</definedName>
    <definedName name="Non_BRO" localSheetId="2">#REF!</definedName>
    <definedName name="Non_BRO">#REF!</definedName>
    <definedName name="Notes" localSheetId="0">#REF!</definedName>
    <definedName name="Notes" localSheetId="5">#REF!</definedName>
    <definedName name="Notes" localSheetId="2">#REF!</definedName>
    <definedName name="Notes">#REF!</definedName>
    <definedName name="Number" localSheetId="0">[19]C!#REF!</definedName>
    <definedName name="Number" localSheetId="1">#REF!</definedName>
    <definedName name="Number" localSheetId="5">#REF!</definedName>
    <definedName name="Number" localSheetId="2">#REF!</definedName>
    <definedName name="Number" localSheetId="3">#REF!</definedName>
    <definedName name="Number">#REF!</definedName>
    <definedName name="ooo" localSheetId="0" hidden="1">{#N/A,#N/A,FALSE,"т02бд"}</definedName>
    <definedName name="ooo" localSheetId="5" hidden="1">{#N/A,#N/A,FALSE,"т02бд"}</definedName>
    <definedName name="ooo" localSheetId="2" hidden="1">{#N/A,#N/A,FALSE,"т02бд"}</definedName>
    <definedName name="ooo" localSheetId="3" hidden="1">{#N/A,#N/A,FALSE,"т02бд"}</definedName>
    <definedName name="ooo" hidden="1">{#N/A,#N/A,FALSE,"т02бд"}</definedName>
    <definedName name="ooo_1" localSheetId="0" hidden="1">{#N/A,#N/A,FALSE,"т02бд"}</definedName>
    <definedName name="ooo_1" localSheetId="5" hidden="1">{#N/A,#N/A,FALSE,"т02бд"}</definedName>
    <definedName name="ooo_1" localSheetId="2" hidden="1">{#N/A,#N/A,FALSE,"т02бд"}</definedName>
    <definedName name="ooo_1" localSheetId="3" hidden="1">{#N/A,#N/A,FALSE,"т02бд"}</definedName>
    <definedName name="ooo_1" hidden="1">{#N/A,#N/A,FALSE,"т02бд"}</definedName>
    <definedName name="ooo_1_1" localSheetId="4" hidden="1">{#N/A,#N/A,FALSE,"т02бд"}</definedName>
    <definedName name="ooo_2" localSheetId="0" hidden="1">{#N/A,#N/A,FALSE,"т02бд"}</definedName>
    <definedName name="ooo_2" localSheetId="5" hidden="1">{#N/A,#N/A,FALSE,"т02бд"}</definedName>
    <definedName name="ooo_2" localSheetId="2" hidden="1">{#N/A,#N/A,FALSE,"т02бд"}</definedName>
    <definedName name="ooo_2" localSheetId="3" hidden="1">{#N/A,#N/A,FALSE,"т02бд"}</definedName>
    <definedName name="ooo_2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5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KV_SH_1" localSheetId="4" hidden="1">{#N/A,#N/A,FALSE,"SimInp1";#N/A,#N/A,FALSE,"SimInp2";#N/A,#N/A,FALSE,"SimOut1";#N/A,#N/A,FALSE,"SimOut2";#N/A,#N/A,FALSE,"SimOut3";#N/A,#N/A,FALSE,"SimOut4";#N/A,#N/A,FALSE,"SimOut5"}</definedName>
    <definedName name="OST_KV_SH_1" localSheetId="2" hidden="1">{#N/A,#N/A,FALSE,"SimInp1";#N/A,#N/A,FALSE,"SimInp2";#N/A,#N/A,FALSE,"SimOut1";#N/A,#N/A,FALSE,"SimOut2";#N/A,#N/A,FALSE,"SimOut3";#N/A,#N/A,FALSE,"SimOut4";#N/A,#N/A,FALSE,"SimOut5"}</definedName>
    <definedName name="OST_KV_SH_2" localSheetId="0" hidden="1">{#N/A,#N/A,FALSE,"SimInp1";#N/A,#N/A,FALSE,"SimInp2";#N/A,#N/A,FALSE,"SimOut1";#N/A,#N/A,FALSE,"SimOut2";#N/A,#N/A,FALSE,"SimOut3";#N/A,#N/A,FALSE,"SimOut4";#N/A,#N/A,FALSE,"SimOut5"}</definedName>
    <definedName name="OST_KV_SH_2" localSheetId="5" hidden="1">{#N/A,#N/A,FALSE,"SimInp1";#N/A,#N/A,FALSE,"SimInp2";#N/A,#N/A,FALSE,"SimOut1";#N/A,#N/A,FALSE,"SimOut2";#N/A,#N/A,FALSE,"SimOut3";#N/A,#N/A,FALSE,"SimOut4";#N/A,#N/A,FALSE,"SimOut5"}</definedName>
    <definedName name="OST_KV_SH_2" localSheetId="2" hidden="1">{#N/A,#N/A,FALSE,"SimInp1";#N/A,#N/A,FALSE,"SimInp2";#N/A,#N/A,FALSE,"SimOut1";#N/A,#N/A,FALSE,"SimOut2";#N/A,#N/A,FALSE,"SimOut3";#N/A,#N/A,FALSE,"SimOut4";#N/A,#N/A,FALSE,"SimOut5"}</definedName>
    <definedName name="OST_KV_SH_2" localSheetId="3" hidden="1">{#N/A,#N/A,FALSE,"SimInp1";#N/A,#N/A,FALSE,"SimInp2";#N/A,#N/A,FALSE,"SimOut1";#N/A,#N/A,FALSE,"SimOut2";#N/A,#N/A,FALSE,"SimOut3";#N/A,#N/A,FALSE,"SimOut4";#N/A,#N/A,FALSE,"SimOut5"}</definedName>
    <definedName name="OST_KV_SH_2" hidden="1">{#N/A,#N/A,FALSE,"SimInp1";#N/A,#N/A,FALSE,"SimInp2";#N/A,#N/A,FALSE,"SimOut1";#N/A,#N/A,FALSE,"SimOut2";#N/A,#N/A,FALSE,"SimOut3";#N/A,#N/A,FALSE,"SimOut4";#N/A,#N/A,FALSE,"SimOut5"}</definedName>
    <definedName name="OST_KV_SH_2_1" localSheetId="0" hidden="1">{#N/A,#N/A,FALSE,"SimInp1";#N/A,#N/A,FALSE,"SimInp2";#N/A,#N/A,FALSE,"SimOut1";#N/A,#N/A,FALSE,"SimOut2";#N/A,#N/A,FALSE,"SimOut3";#N/A,#N/A,FALSE,"SimOut4";#N/A,#N/A,FALSE,"SimOut5"}</definedName>
    <definedName name="OST_KV_SH_2_1" localSheetId="5" hidden="1">{#N/A,#N/A,FALSE,"SimInp1";#N/A,#N/A,FALSE,"SimInp2";#N/A,#N/A,FALSE,"SimOut1";#N/A,#N/A,FALSE,"SimOut2";#N/A,#N/A,FALSE,"SimOut3";#N/A,#N/A,FALSE,"SimOut4";#N/A,#N/A,FALSE,"SimOut5"}</definedName>
    <definedName name="OST_KV_SH_2_1" localSheetId="2" hidden="1">{#N/A,#N/A,FALSE,"SimInp1";#N/A,#N/A,FALSE,"SimInp2";#N/A,#N/A,FALSE,"SimOut1";#N/A,#N/A,FALSE,"SimOut2";#N/A,#N/A,FALSE,"SimOut3";#N/A,#N/A,FALSE,"SimOut4";#N/A,#N/A,FALSE,"SimOut5"}</definedName>
    <definedName name="OST_KV_SH_2_1" localSheetId="3" hidden="1">{#N/A,#N/A,FALSE,"SimInp1";#N/A,#N/A,FALSE,"SimInp2";#N/A,#N/A,FALSE,"SimOut1";#N/A,#N/A,FALSE,"SimOut2";#N/A,#N/A,FALSE,"SimOut3";#N/A,#N/A,FALSE,"SimOut4";#N/A,#N/A,FALSE,"SimOut5"}</definedName>
    <definedName name="OST_KV_SH_2_1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5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OST_SH_1" localSheetId="4" hidden="1">{#N/A,#N/A,FALSE,"SimInp1";#N/A,#N/A,FALSE,"SimInp2";#N/A,#N/A,FALSE,"SimOut1";#N/A,#N/A,FALSE,"SimOut2";#N/A,#N/A,FALSE,"SimOut3";#N/A,#N/A,FALSE,"SimOut4";#N/A,#N/A,FALSE,"SimOut5"}</definedName>
    <definedName name="OST_SH_1" localSheetId="2" hidden="1">{#N/A,#N/A,FALSE,"SimInp1";#N/A,#N/A,FALSE,"SimInp2";#N/A,#N/A,FALSE,"SimOut1";#N/A,#N/A,FALSE,"SimOut2";#N/A,#N/A,FALSE,"SimOut3";#N/A,#N/A,FALSE,"SimOut4";#N/A,#N/A,FALSE,"SimOut5"}</definedName>
    <definedName name="OST_SH_2" localSheetId="0" hidden="1">{#N/A,#N/A,FALSE,"SimInp1";#N/A,#N/A,FALSE,"SimInp2";#N/A,#N/A,FALSE,"SimOut1";#N/A,#N/A,FALSE,"SimOut2";#N/A,#N/A,FALSE,"SimOut3";#N/A,#N/A,FALSE,"SimOut4";#N/A,#N/A,FALSE,"SimOut5"}</definedName>
    <definedName name="OST_SH_2" localSheetId="5" hidden="1">{#N/A,#N/A,FALSE,"SimInp1";#N/A,#N/A,FALSE,"SimInp2";#N/A,#N/A,FALSE,"SimOut1";#N/A,#N/A,FALSE,"SimOut2";#N/A,#N/A,FALSE,"SimOut3";#N/A,#N/A,FALSE,"SimOut4";#N/A,#N/A,FALSE,"SimOut5"}</definedName>
    <definedName name="OST_SH_2" localSheetId="2" hidden="1">{#N/A,#N/A,FALSE,"SimInp1";#N/A,#N/A,FALSE,"SimInp2";#N/A,#N/A,FALSE,"SimOut1";#N/A,#N/A,FALSE,"SimOut2";#N/A,#N/A,FALSE,"SimOut3";#N/A,#N/A,FALSE,"SimOut4";#N/A,#N/A,FALSE,"SimOut5"}</definedName>
    <definedName name="OST_SH_2" localSheetId="3" hidden="1">{#N/A,#N/A,FALSE,"SimInp1";#N/A,#N/A,FALSE,"SimInp2";#N/A,#N/A,FALSE,"SimOut1";#N/A,#N/A,FALSE,"SimOut2";#N/A,#N/A,FALSE,"SimOut3";#N/A,#N/A,FALSE,"SimOut4";#N/A,#N/A,FALSE,"SimOut5"}</definedName>
    <definedName name="OST_SH_2" hidden="1">{#N/A,#N/A,FALSE,"SimInp1";#N/A,#N/A,FALSE,"SimInp2";#N/A,#N/A,FALSE,"SimOut1";#N/A,#N/A,FALSE,"SimOut2";#N/A,#N/A,FALSE,"SimOut3";#N/A,#N/A,FALSE,"SimOut4";#N/A,#N/A,FALSE,"SimOut5"}</definedName>
    <definedName name="OST_SH_2_1" localSheetId="0" hidden="1">{#N/A,#N/A,FALSE,"SimInp1";#N/A,#N/A,FALSE,"SimInp2";#N/A,#N/A,FALSE,"SimOut1";#N/A,#N/A,FALSE,"SimOut2";#N/A,#N/A,FALSE,"SimOut3";#N/A,#N/A,FALSE,"SimOut4";#N/A,#N/A,FALSE,"SimOut5"}</definedName>
    <definedName name="OST_SH_2_1" localSheetId="5" hidden="1">{#N/A,#N/A,FALSE,"SimInp1";#N/A,#N/A,FALSE,"SimInp2";#N/A,#N/A,FALSE,"SimOut1";#N/A,#N/A,FALSE,"SimOut2";#N/A,#N/A,FALSE,"SimOut3";#N/A,#N/A,FALSE,"SimOut4";#N/A,#N/A,FALSE,"SimOut5"}</definedName>
    <definedName name="OST_SH_2_1" localSheetId="2" hidden="1">{#N/A,#N/A,FALSE,"SimInp1";#N/A,#N/A,FALSE,"SimInp2";#N/A,#N/A,FALSE,"SimOut1";#N/A,#N/A,FALSE,"SimOut2";#N/A,#N/A,FALSE,"SimOut3";#N/A,#N/A,FALSE,"SimOut4";#N/A,#N/A,FALSE,"SimOut5"}</definedName>
    <definedName name="OST_SH_2_1" localSheetId="3" hidden="1">{#N/A,#N/A,FALSE,"SimInp1";#N/A,#N/A,FALSE,"SimInp2";#N/A,#N/A,FALSE,"SimOut1";#N/A,#N/A,FALSE,"SimOut2";#N/A,#N/A,FALSE,"SimOut3";#N/A,#N/A,FALSE,"SimOut4";#N/A,#N/A,FALSE,"SimOut5"}</definedName>
    <definedName name="OST_SH_2_1" hidden="1">{#N/A,#N/A,FALSE,"SimInp1";#N/A,#N/A,FALSE,"SimInp2";#N/A,#N/A,FALSE,"SimOut1";#N/A,#N/A,FALSE,"SimOut2";#N/A,#N/A,FALSE,"SimOut3";#N/A,#N/A,FALSE,"SimOut4";#N/A,#N/A,FALSE,"SimOut5"}</definedName>
    <definedName name="p" localSheetId="0">[20]labels!#REF!</definedName>
    <definedName name="p" localSheetId="1">[20]labels!#REF!</definedName>
    <definedName name="p" localSheetId="5">[21]labels!#REF!</definedName>
    <definedName name="p" localSheetId="2">[20]labels!#REF!</definedName>
    <definedName name="p">[20]labels!#REF!</definedName>
    <definedName name="PAYMENT_f" localSheetId="0">[1]Links!#REF!</definedName>
    <definedName name="PAYMENT_f" localSheetId="1">[2]Links!#REF!</definedName>
    <definedName name="PAYMENT_f" localSheetId="2">[2]Links!#REF!</definedName>
    <definedName name="PAYMENT_f">[2]Links!#REF!</definedName>
    <definedName name="PEND" localSheetId="0">#REF!</definedName>
    <definedName name="PEND" localSheetId="1">#REF!</definedName>
    <definedName name="PEND" localSheetId="5">#REF!</definedName>
    <definedName name="PEND" localSheetId="2">#REF!</definedName>
    <definedName name="PEND">#REF!</definedName>
    <definedName name="PENSION_f" localSheetId="0">[1]Links!#REF!</definedName>
    <definedName name="PENSION_f" localSheetId="1">[2]Links!#REF!</definedName>
    <definedName name="PENSION_f" localSheetId="5">[2]Links!#REF!</definedName>
    <definedName name="PENSION_f" localSheetId="2">[2]Links!#REF!</definedName>
    <definedName name="PENSION_f">[2]Links!#REF!</definedName>
    <definedName name="PMENU" localSheetId="0">#REF!</definedName>
    <definedName name="PMENU" localSheetId="1">#REF!</definedName>
    <definedName name="PMENU" localSheetId="5">#REF!</definedName>
    <definedName name="PMENU" localSheetId="2">#REF!</definedName>
    <definedName name="PMENU">#REF!</definedName>
    <definedName name="PRINT_AREA_MI" localSheetId="5">#REF!</definedName>
    <definedName name="PRINT_AREA_MI">#N/A</definedName>
    <definedName name="PRINT_AREA_MI_1">#N/A</definedName>
    <definedName name="PRIV" localSheetId="0">[6]C!$L$33</definedName>
    <definedName name="PRIV">[7]C!$L$33</definedName>
    <definedName name="PRIV_F" localSheetId="0">[1]Links!$T$18</definedName>
    <definedName name="PRIV_F">[2]Links!$T$18</definedName>
    <definedName name="PRIV_P" localSheetId="0">[1]Links!$X$28</definedName>
    <definedName name="PRIV_P">[2]Links!$X$28</definedName>
    <definedName name="PRIVG" localSheetId="0">[1]Links!$Z$33</definedName>
    <definedName name="PRIVG">[2]Links!$Z$33</definedName>
    <definedName name="PRIVM" localSheetId="0">[1]Links!$Z$17</definedName>
    <definedName name="PRIVM">[2]Links!$Z$17</definedName>
    <definedName name="PRIVMG" localSheetId="0">[1]Links!$Z$29</definedName>
    <definedName name="PRIVMG">[2]Links!$Z$29</definedName>
    <definedName name="q" localSheetId="0" hidden="1">{#N/A,#N/A,FALSE,"т02бд"}</definedName>
    <definedName name="q" localSheetId="1" hidden="1">{#N/A,#N/A,FALSE,"т02бд"}</definedName>
    <definedName name="q" localSheetId="5" hidden="1">{#N/A,#N/A,FALSE,"т02бд"}</definedName>
    <definedName name="q" localSheetId="2" hidden="1">{#N/A,#N/A,FALSE,"т02бд"}</definedName>
    <definedName name="q" localSheetId="3" hidden="1">{#N/A,#N/A,FALSE,"т02бд"}</definedName>
    <definedName name="q" hidden="1">{#N/A,#N/A,FALSE,"т02бд"}</definedName>
    <definedName name="q_1" localSheetId="4" hidden="1">{#N/A,#N/A,FALSE,"т02бд"}</definedName>
    <definedName name="q_1" localSheetId="2" hidden="1">{#N/A,#N/A,FALSE,"т02бд"}</definedName>
    <definedName name="q_2" localSheetId="0" hidden="1">{#N/A,#N/A,FALSE,"т02бд"}</definedName>
    <definedName name="q_2" localSheetId="5" hidden="1">{#N/A,#N/A,FALSE,"т02бд"}</definedName>
    <definedName name="q_2" localSheetId="2" hidden="1">{#N/A,#N/A,FALSE,"т02бд"}</definedName>
    <definedName name="q_2" localSheetId="3" hidden="1">{#N/A,#N/A,FALSE,"т02бд"}</definedName>
    <definedName name="q_2" hidden="1">{#N/A,#N/A,FALSE,"т02бд"}</definedName>
    <definedName name="q_2_1" localSheetId="0" hidden="1">{#N/A,#N/A,FALSE,"т02бд"}</definedName>
    <definedName name="q_2_1" localSheetId="5" hidden="1">{#N/A,#N/A,FALSE,"т02бд"}</definedName>
    <definedName name="q_2_1" localSheetId="2" hidden="1">{#N/A,#N/A,FALSE,"т02бд"}</definedName>
    <definedName name="q_2_1" localSheetId="3" hidden="1">{#N/A,#N/A,FALSE,"т02бд"}</definedName>
    <definedName name="q_2_1" hidden="1">{#N/A,#N/A,FALSE,"т02бд"}</definedName>
    <definedName name="qart" localSheetId="0" hidden="1">{#N/A,#N/A,FALSE,"т04"}</definedName>
    <definedName name="qart" localSheetId="5" hidden="1">{#N/A,#N/A,FALSE,"т04"}</definedName>
    <definedName name="qart" localSheetId="2" hidden="1">{#N/A,#N/A,FALSE,"т04"}</definedName>
    <definedName name="qart" localSheetId="3" hidden="1">{#N/A,#N/A,FALSE,"т04"}</definedName>
    <definedName name="qart" hidden="1">{#N/A,#N/A,FALSE,"т04"}</definedName>
    <definedName name="qart_1" localSheetId="4" hidden="1">{#N/A,#N/A,FALSE,"т04"}</definedName>
    <definedName name="qart_1" localSheetId="2" hidden="1">{#N/A,#N/A,FALSE,"т04"}</definedName>
    <definedName name="qart_2" localSheetId="0" hidden="1">{#N/A,#N/A,FALSE,"т04"}</definedName>
    <definedName name="qart_2" localSheetId="5" hidden="1">{#N/A,#N/A,FALSE,"т04"}</definedName>
    <definedName name="qart_2" localSheetId="2" hidden="1">{#N/A,#N/A,FALSE,"т04"}</definedName>
    <definedName name="qart_2" localSheetId="3" hidden="1">{#N/A,#N/A,FALSE,"т04"}</definedName>
    <definedName name="qart_2" hidden="1">{#N/A,#N/A,FALSE,"т04"}</definedName>
    <definedName name="qart_2_1" localSheetId="0" hidden="1">{#N/A,#N/A,FALSE,"т04"}</definedName>
    <definedName name="qart_2_1" localSheetId="5" hidden="1">{#N/A,#N/A,FALSE,"т04"}</definedName>
    <definedName name="qart_2_1" localSheetId="2" hidden="1">{#N/A,#N/A,FALSE,"т04"}</definedName>
    <definedName name="qart_2_1" localSheetId="3" hidden="1">{#N/A,#N/A,FALSE,"т04"}</definedName>
    <definedName name="qart_2_1" hidden="1">{#N/A,#N/A,FALSE,"т04"}</definedName>
    <definedName name="qq" localSheetId="0" hidden="1">{#N/A,#N/A,FALSE,"т02бд"}</definedName>
    <definedName name="qq" localSheetId="1" hidden="1">{#N/A,#N/A,FALSE,"т02бд"}</definedName>
    <definedName name="qq" localSheetId="5" hidden="1">{#N/A,#N/A,FALSE,"т02бд"}</definedName>
    <definedName name="qq" localSheetId="2" hidden="1">{#N/A,#N/A,FALSE,"т02бд"}</definedName>
    <definedName name="qq" localSheetId="3" hidden="1">{#N/A,#N/A,FALSE,"т02бд"}</definedName>
    <definedName name="qq" hidden="1">{#N/A,#N/A,FALSE,"т02бд"}</definedName>
    <definedName name="qq_1" localSheetId="4" hidden="1">{#N/A,#N/A,FALSE,"т02бд"}</definedName>
    <definedName name="qq_1" localSheetId="2" hidden="1">{#N/A,#N/A,FALSE,"т02бд"}</definedName>
    <definedName name="qq_2" localSheetId="0" hidden="1">{#N/A,#N/A,FALSE,"т02бд"}</definedName>
    <definedName name="qq_2" localSheetId="5" hidden="1">{#N/A,#N/A,FALSE,"т02бд"}</definedName>
    <definedName name="qq_2" localSheetId="2" hidden="1">{#N/A,#N/A,FALSE,"т02бд"}</definedName>
    <definedName name="qq_2" localSheetId="3" hidden="1">{#N/A,#N/A,FALSE,"т02бд"}</definedName>
    <definedName name="qq_2" hidden="1">{#N/A,#N/A,FALSE,"т02бд"}</definedName>
    <definedName name="qq_2_1" localSheetId="0" hidden="1">{#N/A,#N/A,FALSE,"т02бд"}</definedName>
    <definedName name="qq_2_1" localSheetId="5" hidden="1">{#N/A,#N/A,FALSE,"т02бд"}</definedName>
    <definedName name="qq_2_1" localSheetId="2" hidden="1">{#N/A,#N/A,FALSE,"т02бд"}</definedName>
    <definedName name="qq_2_1" localSheetId="3" hidden="1">{#N/A,#N/A,FALSE,"т02бд"}</definedName>
    <definedName name="qq_2_1" hidden="1">{#N/A,#N/A,FALSE,"т02бд"}</definedName>
    <definedName name="qqq" localSheetId="0" hidden="1">{#N/A,#N/A,FALSE,"т02бд"}</definedName>
    <definedName name="qqq" localSheetId="1" hidden="1">{#N/A,#N/A,FALSE,"т02бд"}</definedName>
    <definedName name="qqq" localSheetId="5" hidden="1">{#N/A,#N/A,FALSE,"т02бд"}</definedName>
    <definedName name="qqq" localSheetId="2" hidden="1">{#N/A,#N/A,FALSE,"т02бд"}</definedName>
    <definedName name="qqq" localSheetId="3" hidden="1">{#N/A,#N/A,FALSE,"т02бд"}</definedName>
    <definedName name="qqq" hidden="1">{#N/A,#N/A,FALSE,"т02бд"}</definedName>
    <definedName name="qqq_1" localSheetId="4" hidden="1">{#N/A,#N/A,FALSE,"т02бд"}</definedName>
    <definedName name="qqq_1" localSheetId="2" hidden="1">{#N/A,#N/A,FALSE,"т02бд"}</definedName>
    <definedName name="qqq_2" localSheetId="0" hidden="1">{#N/A,#N/A,FALSE,"т02бд"}</definedName>
    <definedName name="qqq_2" localSheetId="5" hidden="1">{#N/A,#N/A,FALSE,"т02бд"}</definedName>
    <definedName name="qqq_2" localSheetId="2" hidden="1">{#N/A,#N/A,FALSE,"т02бд"}</definedName>
    <definedName name="qqq_2" localSheetId="3" hidden="1">{#N/A,#N/A,FALSE,"т02бд"}</definedName>
    <definedName name="qqq_2" hidden="1">{#N/A,#N/A,FALSE,"т02бд"}</definedName>
    <definedName name="qqq_2_1" localSheetId="0" hidden="1">{#N/A,#N/A,FALSE,"т02бд"}</definedName>
    <definedName name="qqq_2_1" localSheetId="5" hidden="1">{#N/A,#N/A,FALSE,"т02бд"}</definedName>
    <definedName name="qqq_2_1" localSheetId="2" hidden="1">{#N/A,#N/A,FALSE,"т02бд"}</definedName>
    <definedName name="qqq_2_1" localSheetId="3" hidden="1">{#N/A,#N/A,FALSE,"т02бд"}</definedName>
    <definedName name="qqq_2_1" hidden="1">{#N/A,#N/A,FALSE,"т02бд"}</definedName>
    <definedName name="Range_Country" localSheetId="0">#REF!</definedName>
    <definedName name="Range_Country" localSheetId="5">#REF!</definedName>
    <definedName name="Range_Country" localSheetId="2">#REF!</definedName>
    <definedName name="Range_Country" localSheetId="3">#REF!</definedName>
    <definedName name="Range_Country">#REF!</definedName>
    <definedName name="Range_DownloadDateTime" localSheetId="0">#REF!</definedName>
    <definedName name="Range_DownloadDateTime" localSheetId="5">#REF!</definedName>
    <definedName name="Range_DownloadDateTime" localSheetId="2">#REF!</definedName>
    <definedName name="Range_DownloadDateTime">#REF!</definedName>
    <definedName name="Range_ReportFormName" localSheetId="0">#REF!</definedName>
    <definedName name="Range_ReportFormName" localSheetId="5">#REF!</definedName>
    <definedName name="Range_ReportFormName" localSheetId="2">#REF!</definedName>
    <definedName name="Range_ReportFormName">#REF!</definedName>
    <definedName name="REAL" localSheetId="0">#REF!</definedName>
    <definedName name="REAL" localSheetId="1">#REF!</definedName>
    <definedName name="REAL" localSheetId="5">#REF!</definedName>
    <definedName name="REAL" localSheetId="2">#REF!</definedName>
    <definedName name="REAL">#REF!</definedName>
    <definedName name="REF_f" localSheetId="0">[1]Links!#REF!</definedName>
    <definedName name="REF_f" localSheetId="1">[2]Links!#REF!</definedName>
    <definedName name="REF_f" localSheetId="5">[2]Links!#REF!</definedName>
    <definedName name="REF_f" localSheetId="2">[2]Links!#REF!</definedName>
    <definedName name="REF_f">[2]Links!#REF!</definedName>
    <definedName name="RevA" localSheetId="0">#REF!</definedName>
    <definedName name="RevA" localSheetId="1">#REF!</definedName>
    <definedName name="RevA" localSheetId="5">#REF!</definedName>
    <definedName name="RevA" localSheetId="2">#REF!</definedName>
    <definedName name="RevA">#REF!</definedName>
    <definedName name="RevB" localSheetId="0">#REF!</definedName>
    <definedName name="RevB" localSheetId="1">#REF!</definedName>
    <definedName name="RevB" localSheetId="5">#REF!</definedName>
    <definedName name="RevB" localSheetId="2">#REF!</definedName>
    <definedName name="RevB">#REF!</definedName>
    <definedName name="REZREQ_f" localSheetId="0">[1]Links!#REF!</definedName>
    <definedName name="REZREQ_f" localSheetId="1">[2]Links!#REF!</definedName>
    <definedName name="REZREQ_f" localSheetId="5">[2]Links!#REF!</definedName>
    <definedName name="REZREQ_f" localSheetId="2">[2]Links!#REF!</definedName>
    <definedName name="REZREQ_f">[2]Links!#REF!</definedName>
    <definedName name="rrr" localSheetId="0" hidden="1">{#N/A,#N/A,FALSE,"т02бд"}</definedName>
    <definedName name="rrr" localSheetId="5" hidden="1">{#N/A,#N/A,FALSE,"т02бд"}</definedName>
    <definedName name="rrr" localSheetId="2" hidden="1">{#N/A,#N/A,FALSE,"т02бд"}</definedName>
    <definedName name="rrr" localSheetId="3" hidden="1">{#N/A,#N/A,FALSE,"т02бд"}</definedName>
    <definedName name="rrr" hidden="1">{#N/A,#N/A,FALSE,"т02бд"}</definedName>
    <definedName name="rrr_1" localSheetId="4" hidden="1">{#N/A,#N/A,FALSE,"т02бд"}</definedName>
    <definedName name="rrr_1" localSheetId="2" hidden="1">{#N/A,#N/A,FALSE,"т02бд"}</definedName>
    <definedName name="rrr_2" localSheetId="0" hidden="1">{#N/A,#N/A,FALSE,"т02бд"}</definedName>
    <definedName name="rrr_2" localSheetId="5" hidden="1">{#N/A,#N/A,FALSE,"т02бд"}</definedName>
    <definedName name="rrr_2" localSheetId="2" hidden="1">{#N/A,#N/A,FALSE,"т02бд"}</definedName>
    <definedName name="rrr_2" localSheetId="3" hidden="1">{#N/A,#N/A,FALSE,"т02бд"}</definedName>
    <definedName name="rrr_2" hidden="1">{#N/A,#N/A,FALSE,"т02бд"}</definedName>
    <definedName name="rrr_2_1" localSheetId="0" hidden="1">{#N/A,#N/A,FALSE,"т02бд"}</definedName>
    <definedName name="rrr_2_1" localSheetId="5" hidden="1">{#N/A,#N/A,FALSE,"т02бд"}</definedName>
    <definedName name="rrr_2_1" localSheetId="2" hidden="1">{#N/A,#N/A,FALSE,"т02бд"}</definedName>
    <definedName name="rrr_2_1" localSheetId="3" hidden="1">{#N/A,#N/A,FALSE,"т02бд"}</definedName>
    <definedName name="rrr_2_1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 localSheetId="1">#REF!</definedName>
    <definedName name="RTab1.1" localSheetId="2">#REF!</definedName>
    <definedName name="RTab1.1">#REF!</definedName>
    <definedName name="RTab1.1a" localSheetId="0">#REF!</definedName>
    <definedName name="RTab1.1a" localSheetId="1">#REF!</definedName>
    <definedName name="RTab1.1a" localSheetId="5">#REF!</definedName>
    <definedName name="RTab1.1a" localSheetId="2">#REF!</definedName>
    <definedName name="RTab1.1a">#REF!</definedName>
    <definedName name="RTab1.2" localSheetId="0">#REF!</definedName>
    <definedName name="RTab1.2" localSheetId="1">#REF!</definedName>
    <definedName name="RTab1.2" localSheetId="5">#REF!</definedName>
    <definedName name="RTab1.2" localSheetId="2">#REF!</definedName>
    <definedName name="RTab1.2">#REF!</definedName>
    <definedName name="RTab1.2a" localSheetId="0">#REF!</definedName>
    <definedName name="RTab1.2a" localSheetId="1">#REF!</definedName>
    <definedName name="RTab1.2a" localSheetId="5">#REF!</definedName>
    <definedName name="RTab1.2a" localSheetId="2">#REF!</definedName>
    <definedName name="RTab1.2a">#REF!</definedName>
    <definedName name="RTab1.4" localSheetId="0">#REF!</definedName>
    <definedName name="RTab1.4" localSheetId="1">#REF!</definedName>
    <definedName name="RTab1.4" localSheetId="5">#REF!</definedName>
    <definedName name="RTab1.4" localSheetId="2">#REF!</definedName>
    <definedName name="RTab1.4">#REF!</definedName>
    <definedName name="RTab2.1" localSheetId="0">#REF!</definedName>
    <definedName name="RTab2.1" localSheetId="1">#REF!</definedName>
    <definedName name="RTab2.1" localSheetId="5">#REF!</definedName>
    <definedName name="RTab2.1" localSheetId="2">#REF!</definedName>
    <definedName name="RTab2.1">#REF!</definedName>
    <definedName name="RTab2.1a" localSheetId="0">#REF!</definedName>
    <definedName name="RTab2.1a" localSheetId="1">#REF!</definedName>
    <definedName name="RTab2.1a" localSheetId="5">#REF!</definedName>
    <definedName name="RTab2.1a" localSheetId="2">#REF!</definedName>
    <definedName name="RTab2.1a">#REF!</definedName>
    <definedName name="RTab2.2" localSheetId="0">#REF!</definedName>
    <definedName name="RTab2.2" localSheetId="1">#REF!</definedName>
    <definedName name="RTab2.2" localSheetId="5">#REF!</definedName>
    <definedName name="RTab2.2" localSheetId="2">#REF!</definedName>
    <definedName name="RTab2.2">#REF!</definedName>
    <definedName name="RTab2.3" localSheetId="0">#REF!</definedName>
    <definedName name="RTab2.3" localSheetId="1">#REF!</definedName>
    <definedName name="RTab2.3" localSheetId="5">#REF!</definedName>
    <definedName name="RTab2.3" localSheetId="2">#REF!</definedName>
    <definedName name="RTab2.3">#REF!</definedName>
    <definedName name="RTab3.3" localSheetId="0">#REF!</definedName>
    <definedName name="RTab3.3" localSheetId="1">#REF!</definedName>
    <definedName name="RTab3.3" localSheetId="5">#REF!</definedName>
    <definedName name="RTab3.3" localSheetId="2">#REF!</definedName>
    <definedName name="RTab3.3">#REF!</definedName>
    <definedName name="RTab4.1" localSheetId="0">#REF!</definedName>
    <definedName name="RTab4.1" localSheetId="1">#REF!</definedName>
    <definedName name="RTab4.1" localSheetId="5">#REF!</definedName>
    <definedName name="RTab4.1" localSheetId="2">#REF!</definedName>
    <definedName name="RTab4.1">#REF!</definedName>
    <definedName name="RTab4.1a" localSheetId="0">#REF!</definedName>
    <definedName name="RTab4.1a" localSheetId="1">#REF!</definedName>
    <definedName name="RTab4.1a" localSheetId="5">#REF!</definedName>
    <definedName name="RTab4.1a" localSheetId="2">#REF!</definedName>
    <definedName name="RTab4.1a">#REF!</definedName>
    <definedName name="RTab4.2" localSheetId="0">#REF!</definedName>
    <definedName name="RTab4.2" localSheetId="1">#REF!</definedName>
    <definedName name="RTab4.2" localSheetId="5">#REF!</definedName>
    <definedName name="RTab4.2" localSheetId="2">#REF!</definedName>
    <definedName name="RTab4.2">#REF!</definedName>
    <definedName name="RTab4.2a" localSheetId="0">#REF!</definedName>
    <definedName name="RTab4.2a" localSheetId="1">#REF!</definedName>
    <definedName name="RTab4.2a" localSheetId="5">#REF!</definedName>
    <definedName name="RTab4.2a" localSheetId="2">#REF!</definedName>
    <definedName name="RTab4.2a">#REF!</definedName>
    <definedName name="RTab4.3" localSheetId="0">#REF!</definedName>
    <definedName name="RTab4.3" localSheetId="1">#REF!</definedName>
    <definedName name="RTab4.3" localSheetId="5">#REF!</definedName>
    <definedName name="RTab4.3" localSheetId="2">#REF!</definedName>
    <definedName name="RTab4.3">#REF!</definedName>
    <definedName name="RTab4.3a" localSheetId="0">#REF!</definedName>
    <definedName name="RTab4.3a" localSheetId="1">#REF!</definedName>
    <definedName name="RTab4.3a" localSheetId="5">#REF!</definedName>
    <definedName name="RTab4.3a" localSheetId="2">#REF!</definedName>
    <definedName name="RTab4.3a">#REF!</definedName>
    <definedName name="RTab4.4" localSheetId="0">#REF!</definedName>
    <definedName name="RTab4.4" localSheetId="1">#REF!</definedName>
    <definedName name="RTab4.4" localSheetId="5">#REF!</definedName>
    <definedName name="RTab4.4" localSheetId="2">#REF!</definedName>
    <definedName name="RTab4.4">#REF!</definedName>
    <definedName name="RTab4.4a" localSheetId="0">#REF!</definedName>
    <definedName name="RTab4.4a" localSheetId="1">#REF!</definedName>
    <definedName name="RTab4.4a" localSheetId="5">#REF!</definedName>
    <definedName name="RTab4.4a" localSheetId="2">#REF!</definedName>
    <definedName name="RTab4.4a">#REF!</definedName>
    <definedName name="RTab5.1" localSheetId="0">#REF!</definedName>
    <definedName name="RTab5.1" localSheetId="1">#REF!</definedName>
    <definedName name="RTab5.1" localSheetId="5">#REF!</definedName>
    <definedName name="RTab5.1" localSheetId="2">#REF!</definedName>
    <definedName name="RTab5.1">#REF!</definedName>
    <definedName name="RTab5.1a" localSheetId="0">#REF!</definedName>
    <definedName name="RTab5.1a" localSheetId="1">#REF!</definedName>
    <definedName name="RTab5.1a" localSheetId="5">#REF!</definedName>
    <definedName name="RTab5.1a" localSheetId="2">#REF!</definedName>
    <definedName name="RTab5.1a">#REF!</definedName>
    <definedName name="RTab5.2" localSheetId="0">#REF!</definedName>
    <definedName name="RTab5.2" localSheetId="1">#REF!</definedName>
    <definedName name="RTab5.2" localSheetId="5">#REF!</definedName>
    <definedName name="RTab5.2" localSheetId="2">#REF!</definedName>
    <definedName name="RTab5.2">#REF!</definedName>
    <definedName name="RTab6.1" localSheetId="0">#REF!</definedName>
    <definedName name="RTab6.1" localSheetId="1">#REF!</definedName>
    <definedName name="RTab6.1" localSheetId="5">#REF!</definedName>
    <definedName name="RTab6.1" localSheetId="2">#REF!</definedName>
    <definedName name="RTab6.1">#REF!</definedName>
    <definedName name="RTab6.10B" localSheetId="0">#REF!</definedName>
    <definedName name="RTab6.10B" localSheetId="1">#REF!</definedName>
    <definedName name="RTab6.10B" localSheetId="5">#REF!</definedName>
    <definedName name="RTab6.10B" localSheetId="2">#REF!</definedName>
    <definedName name="RTab6.10B">#REF!</definedName>
    <definedName name="RTab6.10P" localSheetId="0">#REF!</definedName>
    <definedName name="RTab6.10P" localSheetId="1">#REF!</definedName>
    <definedName name="RTab6.10P" localSheetId="5">#REF!</definedName>
    <definedName name="RTab6.10P" localSheetId="2">#REF!</definedName>
    <definedName name="RTab6.10P">#REF!</definedName>
    <definedName name="RTab6.2" localSheetId="0">#REF!</definedName>
    <definedName name="RTab6.2" localSheetId="1">#REF!</definedName>
    <definedName name="RTab6.2" localSheetId="5">#REF!</definedName>
    <definedName name="RTab6.2" localSheetId="2">#REF!</definedName>
    <definedName name="RTab6.2">#REF!</definedName>
    <definedName name="RTab6.3" localSheetId="0">#REF!</definedName>
    <definedName name="RTab6.3" localSheetId="1">#REF!</definedName>
    <definedName name="RTab6.3" localSheetId="5">#REF!</definedName>
    <definedName name="RTab6.3" localSheetId="2">#REF!</definedName>
    <definedName name="RTab6.3">#REF!</definedName>
    <definedName name="RTab6.4" localSheetId="0">#REF!</definedName>
    <definedName name="RTab6.4" localSheetId="1">#REF!</definedName>
    <definedName name="RTab6.4" localSheetId="5">#REF!</definedName>
    <definedName name="RTab6.4" localSheetId="2">#REF!</definedName>
    <definedName name="RTab6.4">#REF!</definedName>
    <definedName name="RTab6.5" localSheetId="0">#REF!</definedName>
    <definedName name="RTab6.5" localSheetId="1">#REF!</definedName>
    <definedName name="RTab6.5" localSheetId="5">#REF!</definedName>
    <definedName name="RTab6.5" localSheetId="2">#REF!</definedName>
    <definedName name="RTab6.5">#REF!</definedName>
    <definedName name="RTab6.6" localSheetId="0">#REF!</definedName>
    <definedName name="RTab6.6" localSheetId="1">#REF!</definedName>
    <definedName name="RTab6.6" localSheetId="5">#REF!</definedName>
    <definedName name="RTab6.6" localSheetId="2">#REF!</definedName>
    <definedName name="RTab6.6">#REF!</definedName>
    <definedName name="RTab6.7" localSheetId="0">#REF!</definedName>
    <definedName name="RTab6.7" localSheetId="1">#REF!</definedName>
    <definedName name="RTab6.7" localSheetId="5">#REF!</definedName>
    <definedName name="RTab6.7" localSheetId="2">#REF!</definedName>
    <definedName name="RTab6.7">#REF!</definedName>
    <definedName name="RTab6.8" localSheetId="0">#REF!</definedName>
    <definedName name="RTab6.8" localSheetId="1">#REF!</definedName>
    <definedName name="RTab6.8" localSheetId="5">#REF!</definedName>
    <definedName name="RTab6.8" localSheetId="2">#REF!</definedName>
    <definedName name="RTab6.8">#REF!</definedName>
    <definedName name="RTab6.9" localSheetId="0">#REF!</definedName>
    <definedName name="RTab6.9" localSheetId="1">#REF!</definedName>
    <definedName name="RTab6.9" localSheetId="5">#REF!</definedName>
    <definedName name="RTab6.9" localSheetId="2">#REF!</definedName>
    <definedName name="RTab6.9">#REF!</definedName>
    <definedName name="s">[3]Links!$B$37</definedName>
    <definedName name="S_CONS_f" localSheetId="0">[1]Links!#REF!</definedName>
    <definedName name="S_CONS_f" localSheetId="1">[2]Links!#REF!</definedName>
    <definedName name="S_CONS_f" localSheetId="5">[2]Links!#REF!</definedName>
    <definedName name="S_CONS_f" localSheetId="2">[2]Links!#REF!</definedName>
    <definedName name="S_CONS_f" localSheetId="3">[2]Links!#REF!</definedName>
    <definedName name="S_CONS_f">[2]Links!#REF!</definedName>
    <definedName name="S_CURR_f" localSheetId="0">[1]Links!#REF!</definedName>
    <definedName name="S_CURR_f" localSheetId="1">[2]Links!#REF!</definedName>
    <definedName name="S_CURR_f" localSheetId="2">[2]Links!#REF!</definedName>
    <definedName name="S_CURR_f">[2]Links!#REF!</definedName>
    <definedName name="S_MONEY_f" localSheetId="0">[1]Links!#REF!</definedName>
    <definedName name="S_MONEY_f" localSheetId="1">[2]Links!#REF!</definedName>
    <definedName name="S_MONEY_f" localSheetId="2">[2]Links!#REF!</definedName>
    <definedName name="S_MONEY_f">[2]Links!#REF!</definedName>
    <definedName name="S_SAVE_f" localSheetId="0">[1]Links!#REF!</definedName>
    <definedName name="S_SAVE_f" localSheetId="1">[2]Links!#REF!</definedName>
    <definedName name="S_SAVE_f" localSheetId="2">[2]Links!#REF!</definedName>
    <definedName name="S_SAVE_f">[2]Links!#REF!</definedName>
    <definedName name="sencount" hidden="1">2</definedName>
    <definedName name="SERVICES_f" localSheetId="0">[1]Links!#REF!</definedName>
    <definedName name="SERVICES_f" localSheetId="1">[2]Links!#REF!</definedName>
    <definedName name="SERVICES_f" localSheetId="2">[2]Links!#REF!</definedName>
    <definedName name="SERVICES_f">[2]Links!#REF!</definedName>
    <definedName name="sf" localSheetId="0" hidden="1">{#N/A,#N/A,FALSE,"т02бд"}</definedName>
    <definedName name="sf" localSheetId="5" hidden="1">{#N/A,#N/A,FALSE,"т02бд"}</definedName>
    <definedName name="sf" localSheetId="2" hidden="1">{#N/A,#N/A,FALSE,"т02бд"}</definedName>
    <definedName name="sf" localSheetId="3" hidden="1">{#N/A,#N/A,FALSE,"т02бд"}</definedName>
    <definedName name="sf" hidden="1">{#N/A,#N/A,FALSE,"т02бд"}</definedName>
    <definedName name="sf_1" localSheetId="4" hidden="1">{#N/A,#N/A,FALSE,"т02бд"}</definedName>
    <definedName name="sf_1" localSheetId="2" hidden="1">{#N/A,#N/A,FALSE,"т02бд"}</definedName>
    <definedName name="sf_2" localSheetId="0" hidden="1">{#N/A,#N/A,FALSE,"т02бд"}</definedName>
    <definedName name="sf_2" localSheetId="5" hidden="1">{#N/A,#N/A,FALSE,"т02бд"}</definedName>
    <definedName name="sf_2" localSheetId="2" hidden="1">{#N/A,#N/A,FALSE,"т02бд"}</definedName>
    <definedName name="sf_2" localSheetId="3" hidden="1">{#N/A,#N/A,FALSE,"т02бд"}</definedName>
    <definedName name="sf_2" hidden="1">{#N/A,#N/A,FALSE,"т02бд"}</definedName>
    <definedName name="sf_2_1" localSheetId="0" hidden="1">{#N/A,#N/A,FALSE,"т02бд"}</definedName>
    <definedName name="sf_2_1" localSheetId="5" hidden="1">{#N/A,#N/A,FALSE,"т02бд"}</definedName>
    <definedName name="sf_2_1" localSheetId="2" hidden="1">{#N/A,#N/A,FALSE,"т02бд"}</definedName>
    <definedName name="sf_2_1" localSheetId="3" hidden="1">{#N/A,#N/A,FALSE,"т02бд"}</definedName>
    <definedName name="sf_2_1" hidden="1">{#N/A,#N/A,FALSE,"т02бд"}</definedName>
    <definedName name="SOC" localSheetId="0">[1]Links!$L$4</definedName>
    <definedName name="SOC">[2]Links!$L$4</definedName>
    <definedName name="SOCC" localSheetId="0">[1]Links!$L$16</definedName>
    <definedName name="SOCC">[2]Links!$L$16</definedName>
    <definedName name="SOCCP" localSheetId="0">[1]Links!$L$20</definedName>
    <definedName name="SOCCP">[2]Links!$L$20</definedName>
    <definedName name="SOCIAL_f" localSheetId="0">[1]Links!#REF!</definedName>
    <definedName name="SOCIAL_f" localSheetId="1">[2]Links!#REF!</definedName>
    <definedName name="SOCIAL_f" localSheetId="5">[2]Links!#REF!</definedName>
    <definedName name="SOCIAL_f" localSheetId="2">[2]Links!#REF!</definedName>
    <definedName name="SOCIAL_f" localSheetId="3">[2]Links!#REF!</definedName>
    <definedName name="SOCIAL_f">[2]Links!#REF!</definedName>
    <definedName name="SOCM" localSheetId="0">[1]Links!$L$8</definedName>
    <definedName name="SOCM">[2]Links!$L$8</definedName>
    <definedName name="SOCRCY" localSheetId="0">[1]Links!$L$40</definedName>
    <definedName name="SOCRCY">[2]Links!$L$40</definedName>
    <definedName name="SOCRM" localSheetId="0">[1]Links!$L$28</definedName>
    <definedName name="SOCRM">[2]Links!$L$28</definedName>
    <definedName name="SPD_f" localSheetId="0">[1]Links!#REF!</definedName>
    <definedName name="SPD_f" localSheetId="1">[2]Links!#REF!</definedName>
    <definedName name="SPD_f" localSheetId="5">[2]Links!#REF!</definedName>
    <definedName name="SPD_f" localSheetId="2">[2]Links!#REF!</definedName>
    <definedName name="SPD_f" localSheetId="3">[2]Links!#REF!</definedName>
    <definedName name="SPD_f">[2]Links!#REF!</definedName>
    <definedName name="SUMMARY1" localSheetId="0">#REF!</definedName>
    <definedName name="SUMMARY1" localSheetId="1">#REF!</definedName>
    <definedName name="SUMMARY1" localSheetId="5">#REF!</definedName>
    <definedName name="SUMMARY1" localSheetId="2">#REF!</definedName>
    <definedName name="SUMMARY1">#REF!</definedName>
    <definedName name="SUMMARY2" localSheetId="0">#REF!</definedName>
    <definedName name="SUMMARY2" localSheetId="1">#REF!</definedName>
    <definedName name="SUMMARY2" localSheetId="5">#REF!</definedName>
    <definedName name="SUMMARY2" localSheetId="2">#REF!</definedName>
    <definedName name="SUMMARY2">#REF!</definedName>
    <definedName name="t05n" localSheetId="0" hidden="1">{#N/A,#N/A,FALSE,"т04"}</definedName>
    <definedName name="t05n" localSheetId="1" hidden="1">{#N/A,#N/A,FALSE,"т04"}</definedName>
    <definedName name="t05n" localSheetId="5" hidden="1">{#N/A,#N/A,FALSE,"т04"}</definedName>
    <definedName name="t05n" localSheetId="2" hidden="1">{#N/A,#N/A,FALSE,"т04"}</definedName>
    <definedName name="t05n" localSheetId="3" hidden="1">{#N/A,#N/A,FALSE,"т04"}</definedName>
    <definedName name="t05n" hidden="1">{#N/A,#N/A,FALSE,"т04"}</definedName>
    <definedName name="t05n_1" localSheetId="4" hidden="1">{#N/A,#N/A,FALSE,"т04"}</definedName>
    <definedName name="t05n_1" localSheetId="2" hidden="1">{#N/A,#N/A,FALSE,"т04"}</definedName>
    <definedName name="t05n_2" localSheetId="0" hidden="1">{#N/A,#N/A,FALSE,"т04"}</definedName>
    <definedName name="t05n_2" localSheetId="5" hidden="1">{#N/A,#N/A,FALSE,"т04"}</definedName>
    <definedName name="t05n_2" localSheetId="2" hidden="1">{#N/A,#N/A,FALSE,"т04"}</definedName>
    <definedName name="t05n_2" localSheetId="3" hidden="1">{#N/A,#N/A,FALSE,"т04"}</definedName>
    <definedName name="t05n_2" hidden="1">{#N/A,#N/A,FALSE,"т04"}</definedName>
    <definedName name="t05n_2_1" localSheetId="0" hidden="1">{#N/A,#N/A,FALSE,"т04"}</definedName>
    <definedName name="t05n_2_1" localSheetId="5" hidden="1">{#N/A,#N/A,FALSE,"т04"}</definedName>
    <definedName name="t05n_2_1" localSheetId="2" hidden="1">{#N/A,#N/A,FALSE,"т04"}</definedName>
    <definedName name="t05n_2_1" localSheetId="3" hidden="1">{#N/A,#N/A,FALSE,"т04"}</definedName>
    <definedName name="t05n_2_1" hidden="1">{#N/A,#N/A,FALSE,"т04"}</definedName>
    <definedName name="t05nn" localSheetId="0" hidden="1">{#N/A,#N/A,FALSE,"т04"}</definedName>
    <definedName name="t05nn" localSheetId="1" hidden="1">{#N/A,#N/A,FALSE,"т04"}</definedName>
    <definedName name="t05nn" localSheetId="5" hidden="1">{#N/A,#N/A,FALSE,"т04"}</definedName>
    <definedName name="t05nn" localSheetId="2" hidden="1">{#N/A,#N/A,FALSE,"т04"}</definedName>
    <definedName name="t05nn" localSheetId="3" hidden="1">{#N/A,#N/A,FALSE,"т04"}</definedName>
    <definedName name="t05nn" hidden="1">{#N/A,#N/A,FALSE,"т04"}</definedName>
    <definedName name="t05nn_1" localSheetId="4" hidden="1">{#N/A,#N/A,FALSE,"т04"}</definedName>
    <definedName name="t05nn_1" localSheetId="2" hidden="1">{#N/A,#N/A,FALSE,"т04"}</definedName>
    <definedName name="t05nn_2" localSheetId="0" hidden="1">{#N/A,#N/A,FALSE,"т04"}</definedName>
    <definedName name="t05nn_2" localSheetId="5" hidden="1">{#N/A,#N/A,FALSE,"т04"}</definedName>
    <definedName name="t05nn_2" localSheetId="2" hidden="1">{#N/A,#N/A,FALSE,"т04"}</definedName>
    <definedName name="t05nn_2" localSheetId="3" hidden="1">{#N/A,#N/A,FALSE,"т04"}</definedName>
    <definedName name="t05nn_2" hidden="1">{#N/A,#N/A,FALSE,"т04"}</definedName>
    <definedName name="t05nn_2_1" localSheetId="0" hidden="1">{#N/A,#N/A,FALSE,"т04"}</definedName>
    <definedName name="t05nn_2_1" localSheetId="5" hidden="1">{#N/A,#N/A,FALSE,"т04"}</definedName>
    <definedName name="t05nn_2_1" localSheetId="2" hidden="1">{#N/A,#N/A,FALSE,"т04"}</definedName>
    <definedName name="t05nn_2_1" localSheetId="3" hidden="1">{#N/A,#N/A,FALSE,"т04"}</definedName>
    <definedName name="t05nn_2_1" hidden="1">{#N/A,#N/A,FALSE,"т04"}</definedName>
    <definedName name="T5.17">'[22]т07(98)'!$A$1</definedName>
    <definedName name="Tab1.1" localSheetId="0">#REF!</definedName>
    <definedName name="Tab1.1" localSheetId="1">#REF!</definedName>
    <definedName name="Tab1.1" localSheetId="5">#REF!</definedName>
    <definedName name="Tab1.1" localSheetId="2">#REF!</definedName>
    <definedName name="Tab1.1">#REF!</definedName>
    <definedName name="Tab1.1a" localSheetId="0">#REF!</definedName>
    <definedName name="Tab1.1a" localSheetId="1">#REF!</definedName>
    <definedName name="Tab1.1a" localSheetId="5">#REF!</definedName>
    <definedName name="Tab1.1a" localSheetId="2">#REF!</definedName>
    <definedName name="Tab1.1a">#REF!</definedName>
    <definedName name="Tab6.5" localSheetId="0">#REF!</definedName>
    <definedName name="Tab6.5" localSheetId="1">#REF!</definedName>
    <definedName name="Tab6.5" localSheetId="5">#REF!</definedName>
    <definedName name="Tab6.5" localSheetId="2">#REF!</definedName>
    <definedName name="Tab6.5">#REF!</definedName>
    <definedName name="Taballgastables" localSheetId="0">#REF!</definedName>
    <definedName name="Taballgastables" localSheetId="1">#REF!</definedName>
    <definedName name="Taballgastables" localSheetId="5">#REF!</definedName>
    <definedName name="Taballgastables" localSheetId="2">#REF!</definedName>
    <definedName name="Taballgastables">#REF!</definedName>
    <definedName name="TabAmort2004" localSheetId="0">#REF!</definedName>
    <definedName name="TabAmort2004" localSheetId="1">#REF!</definedName>
    <definedName name="TabAmort2004" localSheetId="5">#REF!</definedName>
    <definedName name="TabAmort2004" localSheetId="2">#REF!</definedName>
    <definedName name="TabAmort2004">#REF!</definedName>
    <definedName name="TabAssumptionsImports" localSheetId="0">#REF!</definedName>
    <definedName name="TabAssumptionsImports" localSheetId="1">#REF!</definedName>
    <definedName name="TabAssumptionsImports" localSheetId="5">#REF!</definedName>
    <definedName name="TabAssumptionsImports" localSheetId="2">#REF!</definedName>
    <definedName name="TabAssumptionsImports">#REF!</definedName>
    <definedName name="TabCapAccount" localSheetId="0">#REF!</definedName>
    <definedName name="TabCapAccount" localSheetId="1">#REF!</definedName>
    <definedName name="TabCapAccount" localSheetId="5">#REF!</definedName>
    <definedName name="TabCapAccount" localSheetId="2">#REF!</definedName>
    <definedName name="TabCapAccount">#REF!</definedName>
    <definedName name="Tabdebt_historic" localSheetId="0">#REF!</definedName>
    <definedName name="Tabdebt_historic" localSheetId="1">#REF!</definedName>
    <definedName name="Tabdebt_historic" localSheetId="5">#REF!</definedName>
    <definedName name="Tabdebt_historic" localSheetId="2">#REF!</definedName>
    <definedName name="Tabdebt_historic">#REF!</definedName>
    <definedName name="Tabdebtflow" localSheetId="0">#REF!</definedName>
    <definedName name="Tabdebtflow" localSheetId="1">#REF!</definedName>
    <definedName name="Tabdebtflow" localSheetId="5">#REF!</definedName>
    <definedName name="Tabdebtflow" localSheetId="2">#REF!</definedName>
    <definedName name="Tabdebtflow">#REF!</definedName>
    <definedName name="TabExports" localSheetId="0">#REF!</definedName>
    <definedName name="TabExports" localSheetId="1">#REF!</definedName>
    <definedName name="TabExports" localSheetId="5">#REF!</definedName>
    <definedName name="TabExports" localSheetId="2">#REF!</definedName>
    <definedName name="TabExports">#REF!</definedName>
    <definedName name="TabFcredit2007" localSheetId="0">#REF!</definedName>
    <definedName name="TabFcredit2007" localSheetId="1">#REF!</definedName>
    <definedName name="TabFcredit2007" localSheetId="5">#REF!</definedName>
    <definedName name="TabFcredit2007" localSheetId="2">#REF!</definedName>
    <definedName name="TabFcredit2007">#REF!</definedName>
    <definedName name="TabFcredit2010" localSheetId="0">#REF!</definedName>
    <definedName name="TabFcredit2010" localSheetId="1">#REF!</definedName>
    <definedName name="TabFcredit2010" localSheetId="5">#REF!</definedName>
    <definedName name="TabFcredit2010" localSheetId="2">#REF!</definedName>
    <definedName name="TabFcredit2010">#REF!</definedName>
    <definedName name="TabGas_arrears_to_Russia" localSheetId="0">#REF!</definedName>
    <definedName name="TabGas_arrears_to_Russia" localSheetId="1">#REF!</definedName>
    <definedName name="TabGas_arrears_to_Russia" localSheetId="5">#REF!</definedName>
    <definedName name="TabGas_arrears_to_Russia" localSheetId="2">#REF!</definedName>
    <definedName name="TabGas_arrears_to_Russia">#REF!</definedName>
    <definedName name="TabImportdetail" localSheetId="0">#REF!</definedName>
    <definedName name="TabImportdetail" localSheetId="1">#REF!</definedName>
    <definedName name="TabImportdetail" localSheetId="5">#REF!</definedName>
    <definedName name="TabImportdetail" localSheetId="2">#REF!</definedName>
    <definedName name="TabImportdetail">#REF!</definedName>
    <definedName name="TabImports" localSheetId="0">#REF!</definedName>
    <definedName name="TabImports" localSheetId="1">#REF!</definedName>
    <definedName name="TabImports" localSheetId="5">#REF!</definedName>
    <definedName name="TabImports" localSheetId="2">#REF!</definedName>
    <definedName name="TabImports">#REF!</definedName>
    <definedName name="Table" localSheetId="0">#REF!</definedName>
    <definedName name="Table" localSheetId="1">#REF!</definedName>
    <definedName name="Table" localSheetId="5">#REF!</definedName>
    <definedName name="Table" localSheetId="2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 localSheetId="1">#REF!</definedName>
    <definedName name="Table_2____Moldova___General_Government_Budget_1995_98__Mdl_millions__1" localSheetId="5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 localSheetId="1">#REF!</definedName>
    <definedName name="Table_3._Moldova__Balance_of_Payments__1994_98" localSheetId="5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 localSheetId="1">#REF!</definedName>
    <definedName name="Table_4.__Moldova____Monetary_Survey_and_Projections__1994_98_1" localSheetId="5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 localSheetId="1">#REF!</definedName>
    <definedName name="Table_6.__Moldova__Balance_of_Payments__1994_98" localSheetId="5">#REF!</definedName>
    <definedName name="Table_6.__Moldova__Balance_of_Payments__1994_98" localSheetId="2">#REF!</definedName>
    <definedName name="Table_6.__Moldova__Balance_of_Payments__1994_98">#REF!</definedName>
    <definedName name="Table129" localSheetId="0">#REF!</definedName>
    <definedName name="Table129" localSheetId="1">#REF!</definedName>
    <definedName name="Table129" localSheetId="5">#REF!</definedName>
    <definedName name="Table129" localSheetId="2">#REF!</definedName>
    <definedName name="Table129">#REF!</definedName>
    <definedName name="table130" localSheetId="0">#REF!</definedName>
    <definedName name="table130" localSheetId="1">#REF!</definedName>
    <definedName name="table130" localSheetId="5">#REF!</definedName>
    <definedName name="table130" localSheetId="2">#REF!</definedName>
    <definedName name="table130">#REF!</definedName>
    <definedName name="Table135" localSheetId="0">#REF!,[23]Contents!$A$87:$H$247</definedName>
    <definedName name="Table135" localSheetId="1">#REF!,[23]Contents!$A$87:$H$247</definedName>
    <definedName name="Table135" localSheetId="5">#REF!,[24]Contents!$A$87:$H$247</definedName>
    <definedName name="Table135" localSheetId="2">#REF!,[23]Contents!$A$87:$H$247</definedName>
    <definedName name="Table135" localSheetId="3">#REF!,[23]Contents!$A$87:$H$247</definedName>
    <definedName name="Table135">#REF!,[23]Contents!$A$87:$H$247</definedName>
    <definedName name="Table16_2000" localSheetId="0">#REF!</definedName>
    <definedName name="Table16_2000" localSheetId="1">#REF!</definedName>
    <definedName name="Table16_2000" localSheetId="5">#REF!</definedName>
    <definedName name="Table16_2000" localSheetId="2">#REF!</definedName>
    <definedName name="Table16_2000">#REF!</definedName>
    <definedName name="Table17" localSheetId="0">#REF!</definedName>
    <definedName name="Table17" localSheetId="1">#REF!</definedName>
    <definedName name="Table17" localSheetId="5">#REF!</definedName>
    <definedName name="Table17" localSheetId="2">#REF!</definedName>
    <definedName name="Table17">#REF!</definedName>
    <definedName name="Table19" localSheetId="0">#REF!</definedName>
    <definedName name="Table19" localSheetId="1">#REF!</definedName>
    <definedName name="Table19" localSheetId="5">#REF!</definedName>
    <definedName name="Table19" localSheetId="2">#REF!</definedName>
    <definedName name="Table19">#REF!</definedName>
    <definedName name="Table20" localSheetId="0">#REF!</definedName>
    <definedName name="Table20" localSheetId="1">#REF!</definedName>
    <definedName name="Table20" localSheetId="5">#REF!</definedName>
    <definedName name="Table20" localSheetId="2">#REF!</definedName>
    <definedName name="Table20">#REF!</definedName>
    <definedName name="Table21" localSheetId="0">#REF!,[25]Contents!$A$87:$H$247</definedName>
    <definedName name="Table21" localSheetId="1">#REF!,[25]Contents!$A$87:$H$247</definedName>
    <definedName name="Table21" localSheetId="5">#REF!,[26]Contents!$A$87:$H$247</definedName>
    <definedName name="Table21" localSheetId="2">#REF!,[25]Contents!$A$87:$H$247</definedName>
    <definedName name="Table21" localSheetId="3">#REF!,[25]Contents!$A$87:$H$247</definedName>
    <definedName name="Table21">#REF!,[25]Contents!$A$87:$H$247</definedName>
    <definedName name="Table22" localSheetId="0">#REF!</definedName>
    <definedName name="Table22" localSheetId="1">#REF!</definedName>
    <definedName name="Table22" localSheetId="5">#REF!</definedName>
    <definedName name="Table22" localSheetId="2">#REF!</definedName>
    <definedName name="Table22">#REF!</definedName>
    <definedName name="Table23" localSheetId="0">#REF!</definedName>
    <definedName name="Table23" localSheetId="1">#REF!</definedName>
    <definedName name="Table23" localSheetId="5">#REF!</definedName>
    <definedName name="Table23" localSheetId="2">#REF!</definedName>
    <definedName name="Table23">#REF!</definedName>
    <definedName name="Table24" localSheetId="0">#REF!</definedName>
    <definedName name="Table24" localSheetId="1">#REF!</definedName>
    <definedName name="Table24" localSheetId="5">#REF!</definedName>
    <definedName name="Table24" localSheetId="2">#REF!</definedName>
    <definedName name="Table24">#REF!</definedName>
    <definedName name="Table25" localSheetId="0">#REF!</definedName>
    <definedName name="Table25" localSheetId="1">#REF!</definedName>
    <definedName name="Table25" localSheetId="5">#REF!</definedName>
    <definedName name="Table25" localSheetId="2">#REF!</definedName>
    <definedName name="Table25">#REF!</definedName>
    <definedName name="Table26" localSheetId="0">#REF!</definedName>
    <definedName name="Table26" localSheetId="1">#REF!</definedName>
    <definedName name="Table26" localSheetId="5">#REF!</definedName>
    <definedName name="Table26" localSheetId="2">#REF!</definedName>
    <definedName name="Table26">#REF!</definedName>
    <definedName name="Table27" localSheetId="0">#REF!</definedName>
    <definedName name="Table27" localSheetId="1">#REF!</definedName>
    <definedName name="Table27" localSheetId="5">#REF!</definedName>
    <definedName name="Table27" localSheetId="2">#REF!</definedName>
    <definedName name="Table27">#REF!</definedName>
    <definedName name="Table28" localSheetId="0">#REF!</definedName>
    <definedName name="Table28" localSheetId="1">#REF!</definedName>
    <definedName name="Table28" localSheetId="5">#REF!</definedName>
    <definedName name="Table28" localSheetId="2">#REF!</definedName>
    <definedName name="Table28">#REF!</definedName>
    <definedName name="Table29" localSheetId="0">#REF!</definedName>
    <definedName name="Table29" localSheetId="1">#REF!</definedName>
    <definedName name="Table29" localSheetId="5">#REF!</definedName>
    <definedName name="Table29" localSheetId="2">#REF!</definedName>
    <definedName name="Table29">#REF!</definedName>
    <definedName name="Table30" localSheetId="0">#REF!</definedName>
    <definedName name="Table30" localSheetId="1">#REF!</definedName>
    <definedName name="Table30" localSheetId="5">#REF!</definedName>
    <definedName name="Table30" localSheetId="2">#REF!</definedName>
    <definedName name="Table30">#REF!</definedName>
    <definedName name="Table31" localSheetId="0">#REF!</definedName>
    <definedName name="Table31" localSheetId="1">#REF!</definedName>
    <definedName name="Table31" localSheetId="5">#REF!</definedName>
    <definedName name="Table31" localSheetId="2">#REF!</definedName>
    <definedName name="Table31">#REF!</definedName>
    <definedName name="Table32" localSheetId="0">#REF!</definedName>
    <definedName name="Table32" localSheetId="1">#REF!</definedName>
    <definedName name="Table32" localSheetId="5">#REF!</definedName>
    <definedName name="Table32" localSheetId="2">#REF!</definedName>
    <definedName name="Table32">#REF!</definedName>
    <definedName name="Table33" localSheetId="0">#REF!</definedName>
    <definedName name="Table33" localSheetId="1">#REF!</definedName>
    <definedName name="Table33" localSheetId="5">#REF!</definedName>
    <definedName name="Table33" localSheetId="2">#REF!</definedName>
    <definedName name="Table33">#REF!</definedName>
    <definedName name="Table330" localSheetId="0">#REF!</definedName>
    <definedName name="Table330" localSheetId="1">#REF!</definedName>
    <definedName name="Table330" localSheetId="5">#REF!</definedName>
    <definedName name="Table330" localSheetId="2">#REF!</definedName>
    <definedName name="Table330">#REF!</definedName>
    <definedName name="Table336" localSheetId="0">#REF!</definedName>
    <definedName name="Table336" localSheetId="1">#REF!</definedName>
    <definedName name="Table336" localSheetId="5">#REF!</definedName>
    <definedName name="Table336" localSheetId="2">#REF!</definedName>
    <definedName name="Table336">#REF!</definedName>
    <definedName name="Table34" localSheetId="0">#REF!</definedName>
    <definedName name="Table34" localSheetId="1">#REF!</definedName>
    <definedName name="Table34" localSheetId="5">#REF!</definedName>
    <definedName name="Table34" localSheetId="2">#REF!</definedName>
    <definedName name="Table34">#REF!</definedName>
    <definedName name="Table35" localSheetId="0">#REF!</definedName>
    <definedName name="Table35" localSheetId="1">#REF!</definedName>
    <definedName name="Table35" localSheetId="5">#REF!</definedName>
    <definedName name="Table35" localSheetId="2">#REF!</definedName>
    <definedName name="Table35">#REF!</definedName>
    <definedName name="Table36" localSheetId="0">#REF!</definedName>
    <definedName name="Table36" localSheetId="1">#REF!</definedName>
    <definedName name="Table36" localSheetId="5">#REF!</definedName>
    <definedName name="Table36" localSheetId="2">#REF!</definedName>
    <definedName name="Table36">#REF!</definedName>
    <definedName name="Table37" localSheetId="0">#REF!</definedName>
    <definedName name="Table37" localSheetId="1">#REF!</definedName>
    <definedName name="Table37" localSheetId="5">#REF!</definedName>
    <definedName name="Table37" localSheetId="2">#REF!</definedName>
    <definedName name="Table37">#REF!</definedName>
    <definedName name="Table38" localSheetId="0">#REF!</definedName>
    <definedName name="Table38" localSheetId="1">#REF!</definedName>
    <definedName name="Table38" localSheetId="5">#REF!</definedName>
    <definedName name="Table38" localSheetId="2">#REF!</definedName>
    <definedName name="Table38">#REF!</definedName>
    <definedName name="Table39" localSheetId="0">#REF!</definedName>
    <definedName name="Table39" localSheetId="1">#REF!</definedName>
    <definedName name="Table39" localSheetId="5">#REF!</definedName>
    <definedName name="Table39" localSheetId="2">#REF!</definedName>
    <definedName name="Table39">#REF!</definedName>
    <definedName name="Table40" localSheetId="0">#REF!</definedName>
    <definedName name="Table40" localSheetId="1">#REF!</definedName>
    <definedName name="Table40" localSheetId="5">#REF!</definedName>
    <definedName name="Table40" localSheetId="2">#REF!</definedName>
    <definedName name="Table40">#REF!</definedName>
    <definedName name="Table41" localSheetId="0">#REF!</definedName>
    <definedName name="Table41" localSheetId="1">#REF!</definedName>
    <definedName name="Table41" localSheetId="5">#REF!</definedName>
    <definedName name="Table41" localSheetId="2">#REF!</definedName>
    <definedName name="Table41">#REF!</definedName>
    <definedName name="Table42" localSheetId="0">#REF!</definedName>
    <definedName name="Table42" localSheetId="1">#REF!</definedName>
    <definedName name="Table42" localSheetId="5">#REF!</definedName>
    <definedName name="Table42" localSheetId="2">#REF!</definedName>
    <definedName name="Table42">#REF!</definedName>
    <definedName name="Table43" localSheetId="0">#REF!</definedName>
    <definedName name="Table43" localSheetId="1">#REF!</definedName>
    <definedName name="Table43" localSheetId="5">#REF!</definedName>
    <definedName name="Table43" localSheetId="2">#REF!</definedName>
    <definedName name="Table43">#REF!</definedName>
    <definedName name="Table44" localSheetId="0">#REF!</definedName>
    <definedName name="Table44" localSheetId="1">#REF!</definedName>
    <definedName name="Table44" localSheetId="5">#REF!</definedName>
    <definedName name="Table44" localSheetId="2">#REF!</definedName>
    <definedName name="Table44">#REF!</definedName>
    <definedName name="TabMTBOP2006" localSheetId="0">#REF!</definedName>
    <definedName name="TabMTBOP2006" localSheetId="1">#REF!</definedName>
    <definedName name="TabMTBOP2006" localSheetId="5">#REF!</definedName>
    <definedName name="TabMTBOP2006" localSheetId="2">#REF!</definedName>
    <definedName name="TabMTBOP2006">#REF!</definedName>
    <definedName name="TabMTbop2010" localSheetId="0">#REF!</definedName>
    <definedName name="TabMTbop2010" localSheetId="1">#REF!</definedName>
    <definedName name="TabMTbop2010" localSheetId="5">#REF!</definedName>
    <definedName name="TabMTbop2010" localSheetId="2">#REF!</definedName>
    <definedName name="TabMTbop2010">#REF!</definedName>
    <definedName name="TabMTdebt" localSheetId="0">#REF!</definedName>
    <definedName name="TabMTdebt" localSheetId="1">#REF!</definedName>
    <definedName name="TabMTdebt" localSheetId="5">#REF!</definedName>
    <definedName name="TabMTdebt" localSheetId="2">#REF!</definedName>
    <definedName name="TabMTdebt">#REF!</definedName>
    <definedName name="TabNonfactorServices_and_Income" localSheetId="0">#REF!</definedName>
    <definedName name="TabNonfactorServices_and_Income" localSheetId="1">#REF!</definedName>
    <definedName name="TabNonfactorServices_and_Income" localSheetId="5">#REF!</definedName>
    <definedName name="TabNonfactorServices_and_Income" localSheetId="2">#REF!</definedName>
    <definedName name="TabNonfactorServices_and_Income">#REF!</definedName>
    <definedName name="TabOutMon" localSheetId="0">#REF!</definedName>
    <definedName name="TabOutMon" localSheetId="1">#REF!</definedName>
    <definedName name="TabOutMon" localSheetId="5">#REF!</definedName>
    <definedName name="TabOutMon" localSheetId="2">#REF!</definedName>
    <definedName name="TabOutMon">#REF!</definedName>
    <definedName name="TabsimplifiedBOP" localSheetId="0">#REF!</definedName>
    <definedName name="TabsimplifiedBOP" localSheetId="1">#REF!</definedName>
    <definedName name="TabsimplifiedBOP" localSheetId="5">#REF!</definedName>
    <definedName name="TabsimplifiedBOP" localSheetId="2">#REF!</definedName>
    <definedName name="TabsimplifiedBOP">#REF!</definedName>
    <definedName name="TAX_f" localSheetId="0">[1]Links!#REF!</definedName>
    <definedName name="TAX_f" localSheetId="1">[2]Links!#REF!</definedName>
    <definedName name="TAX_f" localSheetId="5">[2]Links!#REF!</definedName>
    <definedName name="TAX_f" localSheetId="2">[2]Links!#REF!</definedName>
    <definedName name="TAX_f">[2]Links!#REF!</definedName>
    <definedName name="TaxArrears" localSheetId="0">#REF!</definedName>
    <definedName name="TaxArrears" localSheetId="1">#REF!</definedName>
    <definedName name="TaxArrears" localSheetId="5">#REF!</definedName>
    <definedName name="TaxArrears" localSheetId="2">#REF!</definedName>
    <definedName name="TaxArrears">#REF!</definedName>
    <definedName name="TB" localSheetId="0">[1]Links!#REF!</definedName>
    <definedName name="TB" localSheetId="1">[2]Links!#REF!</definedName>
    <definedName name="TB" localSheetId="5">[2]Links!#REF!</definedName>
    <definedName name="TB" localSheetId="2">[2]Links!#REF!</definedName>
    <definedName name="TB">[2]Links!#REF!</definedName>
    <definedName name="TB_f" localSheetId="0">[1]Links!#REF!</definedName>
    <definedName name="TB_f" localSheetId="1">[2]Links!#REF!</definedName>
    <definedName name="TB_f" localSheetId="5">[2]Links!#REF!</definedName>
    <definedName name="TB_f" localSheetId="2">[2]Links!#REF!</definedName>
    <definedName name="TB_f">[2]Links!#REF!</definedName>
    <definedName name="TD_f" localSheetId="0">[1]Links!#REF!</definedName>
    <definedName name="TD_f" localSheetId="1">[2]Links!#REF!</definedName>
    <definedName name="TD_f" localSheetId="5">[2]Links!#REF!</definedName>
    <definedName name="TD_f" localSheetId="2">[2]Links!#REF!</definedName>
    <definedName name="TD_f">[2]Links!#REF!</definedName>
    <definedName name="TDNF" localSheetId="0">[1]Links!$F$7</definedName>
    <definedName name="TDNF">[2]Links!$F$7</definedName>
    <definedName name="TDNFM" localSheetId="0">[1]Links!$F$14</definedName>
    <definedName name="TDNFM">[2]Links!$F$14</definedName>
    <definedName name="TDNFRM" localSheetId="0">[1]Links!$H$14</definedName>
    <definedName name="TDNFRM">[2]Links!$H$14</definedName>
    <definedName name="TDNFRY" localSheetId="0">[1]Links!$H$21</definedName>
    <definedName name="TDNFRY">[2]Links!$H$21</definedName>
    <definedName name="TDNFY" localSheetId="0">[1]Links!$F$21</definedName>
    <definedName name="TDNFY">[2]Links!$F$21</definedName>
    <definedName name="TDNFYN" localSheetId="0">[1]Links!$F$35</definedName>
    <definedName name="TDNFYN">[2]Links!$F$35</definedName>
    <definedName name="TDNFYND" localSheetId="0">[1]Links!$F$42</definedName>
    <definedName name="TDNFYND">[2]Links!$F$42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et_1" localSheetId="4" hidden="1">{#N/A,#N/A,FALSE,"SimInp1";#N/A,#N/A,FALSE,"SimInp2";#N/A,#N/A,FALSE,"SimOut1";#N/A,#N/A,FALSE,"SimOut2";#N/A,#N/A,FALSE,"SimOut3";#N/A,#N/A,FALSE,"SimOut4";#N/A,#N/A,FALSE,"SimOut5"}</definedName>
    <definedName name="teset_1" localSheetId="2" hidden="1">{#N/A,#N/A,FALSE,"SimInp1";#N/A,#N/A,FALSE,"SimInp2";#N/A,#N/A,FALSE,"SimOut1";#N/A,#N/A,FALSE,"SimOut2";#N/A,#N/A,FALSE,"SimOut3";#N/A,#N/A,FALSE,"SimOut4";#N/A,#N/A,FALSE,"SimOut5"}</definedName>
    <definedName name="teset_2" localSheetId="0" hidden="1">{#N/A,#N/A,FALSE,"SimInp1";#N/A,#N/A,FALSE,"SimInp2";#N/A,#N/A,FALSE,"SimOut1";#N/A,#N/A,FALSE,"SimOut2";#N/A,#N/A,FALSE,"SimOut3";#N/A,#N/A,FALSE,"SimOut4";#N/A,#N/A,FALSE,"SimOut5"}</definedName>
    <definedName name="teset_2" localSheetId="5" hidden="1">{#N/A,#N/A,FALSE,"SimInp1";#N/A,#N/A,FALSE,"SimInp2";#N/A,#N/A,FALSE,"SimOut1";#N/A,#N/A,FALSE,"SimOut2";#N/A,#N/A,FALSE,"SimOut3";#N/A,#N/A,FALSE,"SimOut4";#N/A,#N/A,FALSE,"SimOut5"}</definedName>
    <definedName name="teset_2" localSheetId="2" hidden="1">{#N/A,#N/A,FALSE,"SimInp1";#N/A,#N/A,FALSE,"SimInp2";#N/A,#N/A,FALSE,"SimOut1";#N/A,#N/A,FALSE,"SimOut2";#N/A,#N/A,FALSE,"SimOut3";#N/A,#N/A,FALSE,"SimOut4";#N/A,#N/A,FALSE,"SimOut5"}</definedName>
    <definedName name="teset_2" localSheetId="3" hidden="1">{#N/A,#N/A,FALSE,"SimInp1";#N/A,#N/A,FALSE,"SimInp2";#N/A,#N/A,FALSE,"SimOut1";#N/A,#N/A,FALSE,"SimOut2";#N/A,#N/A,FALSE,"SimOut3";#N/A,#N/A,FALSE,"SimOut4";#N/A,#N/A,FALSE,"SimOut5"}</definedName>
    <definedName name="teset_2" hidden="1">{#N/A,#N/A,FALSE,"SimInp1";#N/A,#N/A,FALSE,"SimInp2";#N/A,#N/A,FALSE,"SimOut1";#N/A,#N/A,FALSE,"SimOut2";#N/A,#N/A,FALSE,"SimOut3";#N/A,#N/A,FALSE,"SimOut4";#N/A,#N/A,FALSE,"SimOut5"}</definedName>
    <definedName name="teset_2_1" localSheetId="0" hidden="1">{#N/A,#N/A,FALSE,"SimInp1";#N/A,#N/A,FALSE,"SimInp2";#N/A,#N/A,FALSE,"SimOut1";#N/A,#N/A,FALSE,"SimOut2";#N/A,#N/A,FALSE,"SimOut3";#N/A,#N/A,FALSE,"SimOut4";#N/A,#N/A,FALSE,"SimOut5"}</definedName>
    <definedName name="teset_2_1" localSheetId="5" hidden="1">{#N/A,#N/A,FALSE,"SimInp1";#N/A,#N/A,FALSE,"SimInp2";#N/A,#N/A,FALSE,"SimOut1";#N/A,#N/A,FALSE,"SimOut2";#N/A,#N/A,FALSE,"SimOut3";#N/A,#N/A,FALSE,"SimOut4";#N/A,#N/A,FALSE,"SimOut5"}</definedName>
    <definedName name="teset_2_1" localSheetId="2" hidden="1">{#N/A,#N/A,FALSE,"SimInp1";#N/A,#N/A,FALSE,"SimInp2";#N/A,#N/A,FALSE,"SimOut1";#N/A,#N/A,FALSE,"SimOut2";#N/A,#N/A,FALSE,"SimOut3";#N/A,#N/A,FALSE,"SimOut4";#N/A,#N/A,FALSE,"SimOut5"}</definedName>
    <definedName name="teset_2_1" localSheetId="3" hidden="1">{#N/A,#N/A,FALSE,"SimInp1";#N/A,#N/A,FALSE,"SimInp2";#N/A,#N/A,FALSE,"SimOut1";#N/A,#N/A,FALSE,"SimOut2";#N/A,#N/A,FALSE,"SimOut3";#N/A,#N/A,FALSE,"SimOut4";#N/A,#N/A,FALSE,"SimOut5"}</definedName>
    <definedName name="teset_2_1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 localSheetId="1">#REF!</definedName>
    <definedName name="Trade_balance" localSheetId="5">#REF!</definedName>
    <definedName name="Trade_balance" localSheetId="2">#REF!</definedName>
    <definedName name="Trade_balance">#REF!</definedName>
    <definedName name="trade_figure" localSheetId="0">#REF!</definedName>
    <definedName name="trade_figure" localSheetId="1">#REF!</definedName>
    <definedName name="trade_figure" localSheetId="5">#REF!</definedName>
    <definedName name="trade_figure" localSheetId="2">#REF!</definedName>
    <definedName name="trade_figure">#REF!</definedName>
    <definedName name="tre">[27]Links!$J$12</definedName>
    <definedName name="TURN" localSheetId="0">[1]Links!$J$6</definedName>
    <definedName name="TURN">[2]Links!$J$6</definedName>
    <definedName name="TURN_F" localSheetId="0">[1]Links!$T$6</definedName>
    <definedName name="TURN_F">[2]Links!$T$6</definedName>
    <definedName name="TURNM" localSheetId="0">[1]Links!$J$16</definedName>
    <definedName name="TURNM">[2]Links!$J$16</definedName>
    <definedName name="TURNMY" localSheetId="0">[1]Links!$J$26</definedName>
    <definedName name="TURNMY">[2]Links!$J$26</definedName>
    <definedName name="TURNR" localSheetId="0">[1]Links!$R$11</definedName>
    <definedName name="TURNR">[2]Links!$R$11</definedName>
    <definedName name="TURNR_F" localSheetId="0">[1]Links!$T$23</definedName>
    <definedName name="TURNR_F">[2]Links!$T$23</definedName>
    <definedName name="TURNRM" localSheetId="0">[1]Links!$R$6</definedName>
    <definedName name="TURNRM">[2]Links!$R$6</definedName>
    <definedName name="TURNY" localSheetId="0">[1]Links!$J$11</definedName>
    <definedName name="TURNY">[2]Links!$J$11</definedName>
    <definedName name="UNEMP" localSheetId="0">[6]C!$L$23</definedName>
    <definedName name="UNEMP">[7]C!$L$23</definedName>
    <definedName name="UNEMP_F" localSheetId="0">[1]Links!$T$15</definedName>
    <definedName name="UNEMP_F">[2]Links!$T$15</definedName>
    <definedName name="UNEMP_P" localSheetId="0">[1]Links!$X$18</definedName>
    <definedName name="UNEMP_P">[2]Links!$X$18</definedName>
    <definedName name="USAA" localSheetId="0">[1]Links!$P$2</definedName>
    <definedName name="USAA">[2]Links!$P$2</definedName>
    <definedName name="USAAM" localSheetId="0">[1]Links!$P$8</definedName>
    <definedName name="USAAM">[2]Links!$P$8</definedName>
    <definedName name="USAAY" localSheetId="0">[1]Links!$P$14</definedName>
    <definedName name="USAAY">[2]Links!$P$14</definedName>
    <definedName name="USAE" localSheetId="0">[1]Links!$P$3</definedName>
    <definedName name="USAE">[2]Links!$P$3</definedName>
    <definedName name="USAEM" localSheetId="0">[1]Links!$P$9</definedName>
    <definedName name="USAEM">[2]Links!$P$9</definedName>
    <definedName name="USAEY" localSheetId="0">[1]Links!$P$15</definedName>
    <definedName name="USAEY">[2]Links!$P$15</definedName>
    <definedName name="USAYA" localSheetId="0">[1]Links!$V$9</definedName>
    <definedName name="USAYA">[2]Links!$V$9</definedName>
    <definedName name="V">'[28]146024'!$A$1:$K$1</definedName>
    <definedName name="Vaga" localSheetId="0" hidden="1">{#N/A,#N/A,FALSE,"т02бд"}</definedName>
    <definedName name="Vaga" localSheetId="5" hidden="1">{#N/A,#N/A,FALSE,"т02бд"}</definedName>
    <definedName name="Vaga" localSheetId="2" hidden="1">{#N/A,#N/A,FALSE,"т02бд"}</definedName>
    <definedName name="Vaga" localSheetId="3" hidden="1">{#N/A,#N/A,FALSE,"т02бд"}</definedName>
    <definedName name="Vaga" hidden="1">{#N/A,#N/A,FALSE,"т02бд"}</definedName>
    <definedName name="Vaga_1" localSheetId="0" hidden="1">{#N/A,#N/A,FALSE,"т02бд"}</definedName>
    <definedName name="Vaga_1" localSheetId="5" hidden="1">{#N/A,#N/A,FALSE,"т02бд"}</definedName>
    <definedName name="Vaga_1" localSheetId="2" hidden="1">{#N/A,#N/A,FALSE,"т02бд"}</definedName>
    <definedName name="Vaga_1" localSheetId="3" hidden="1">{#N/A,#N/A,FALSE,"т02бд"}</definedName>
    <definedName name="Vaga_1" hidden="1">{#N/A,#N/A,FALSE,"т02бд"}</definedName>
    <definedName name="Vaga_1_1" localSheetId="4" hidden="1">{#N/A,#N/A,FALSE,"т02бд"}</definedName>
    <definedName name="Vaga_2" localSheetId="0" hidden="1">{#N/A,#N/A,FALSE,"т02бд"}</definedName>
    <definedName name="Vaga_2" localSheetId="5" hidden="1">{#N/A,#N/A,FALSE,"т02бд"}</definedName>
    <definedName name="Vaga_2" localSheetId="2" hidden="1">{#N/A,#N/A,FALSE,"т02бд"}</definedName>
    <definedName name="Vaga_2" localSheetId="3" hidden="1">{#N/A,#N/A,FALSE,"т02бд"}</definedName>
    <definedName name="Vaga_2" hidden="1">{#N/A,#N/A,FALSE,"т02бд"}</definedName>
    <definedName name="VAGA_NAT" localSheetId="0" hidden="1">{#N/A,#N/A,FALSE,"т02бд"}</definedName>
    <definedName name="VAGA_NAT" localSheetId="5" hidden="1">{#N/A,#N/A,FALSE,"т02бд"}</definedName>
    <definedName name="VAGA_NAT" localSheetId="2" hidden="1">{#N/A,#N/A,FALSE,"т02бд"}</definedName>
    <definedName name="VAGA_NAT" localSheetId="3" hidden="1">{#N/A,#N/A,FALSE,"т02бд"}</definedName>
    <definedName name="VAGA_NAT" hidden="1">{#N/A,#N/A,FALSE,"т02бд"}</definedName>
    <definedName name="VAGA_NAT_1" localSheetId="0" hidden="1">{#N/A,#N/A,FALSE,"т02бд"}</definedName>
    <definedName name="VAGA_NAT_1" localSheetId="5" hidden="1">{#N/A,#N/A,FALSE,"т02бд"}</definedName>
    <definedName name="VAGA_NAT_1" localSheetId="2" hidden="1">{#N/A,#N/A,FALSE,"т02бд"}</definedName>
    <definedName name="VAGA_NAT_1" localSheetId="3" hidden="1">{#N/A,#N/A,FALSE,"т02бд"}</definedName>
    <definedName name="VAGA_NAT_1" hidden="1">{#N/A,#N/A,FALSE,"т02бд"}</definedName>
    <definedName name="VAGA_NAT_1_1" localSheetId="4" hidden="1">{#N/A,#N/A,FALSE,"т02бд"}</definedName>
    <definedName name="VAGA_NAT_2" localSheetId="0" hidden="1">{#N/A,#N/A,FALSE,"т02бд"}</definedName>
    <definedName name="VAGA_NAT_2" localSheetId="5" hidden="1">{#N/A,#N/A,FALSE,"т02бд"}</definedName>
    <definedName name="VAGA_NAT_2" localSheetId="2" hidden="1">{#N/A,#N/A,FALSE,"т02бд"}</definedName>
    <definedName name="VAGA_NAT_2" localSheetId="3" hidden="1">{#N/A,#N/A,FALSE,"т02бд"}</definedName>
    <definedName name="VAGA_NAT_2" hidden="1">{#N/A,#N/A,FALSE,"т02бд"}</definedName>
    <definedName name="VM0" localSheetId="0">[1]Links!$V$3</definedName>
    <definedName name="VM0">[2]Links!$V$3</definedName>
    <definedName name="VM0M" localSheetId="0">[1]Links!$J$27</definedName>
    <definedName name="VM0M">[2]Links!$J$27</definedName>
    <definedName name="VM0MC" localSheetId="0">[1]Links!$J$30</definedName>
    <definedName name="VM0MC">[2]Links!$J$30</definedName>
    <definedName name="VM3M" localSheetId="0">[1]Links!$J$28</definedName>
    <definedName name="VM3M">[2]Links!$J$28</definedName>
    <definedName name="VM3MC" localSheetId="0">[1]Links!$J$31</definedName>
    <definedName name="VM3MC">[2]Links!$J$31</definedName>
    <definedName name="VM3P" localSheetId="0">[1]Links!$V$22</definedName>
    <definedName name="VM3P">[2]Links!$V$22</definedName>
    <definedName name="vvvv" localSheetId="0" hidden="1">{#N/A,#N/A,FALSE,"т02бд"}</definedName>
    <definedName name="vvvv" localSheetId="5" hidden="1">{#N/A,#N/A,FALSE,"т02бд"}</definedName>
    <definedName name="vvvv" localSheetId="2" hidden="1">{#N/A,#N/A,FALSE,"т02бд"}</definedName>
    <definedName name="vvvv" localSheetId="3" hidden="1">{#N/A,#N/A,FALSE,"т02бд"}</definedName>
    <definedName name="vvvv" hidden="1">{#N/A,#N/A,FALSE,"т02бд"}</definedName>
    <definedName name="vvvv_1" localSheetId="0" hidden="1">{#N/A,#N/A,FALSE,"т02бд"}</definedName>
    <definedName name="vvvv_1" localSheetId="5" hidden="1">{#N/A,#N/A,FALSE,"т02бд"}</definedName>
    <definedName name="vvvv_1" localSheetId="2" hidden="1">{#N/A,#N/A,FALSE,"т02бд"}</definedName>
    <definedName name="vvvv_1" localSheetId="3" hidden="1">{#N/A,#N/A,FALSE,"т02бд"}</definedName>
    <definedName name="vvvv_1" hidden="1">{#N/A,#N/A,FALSE,"т02бд"}</definedName>
    <definedName name="vvvv_1_1" localSheetId="4" hidden="1">{#N/A,#N/A,FALSE,"т02бд"}</definedName>
    <definedName name="vvvv_2" localSheetId="0" hidden="1">{#N/A,#N/A,FALSE,"т02бд"}</definedName>
    <definedName name="vvvv_2" localSheetId="5" hidden="1">{#N/A,#N/A,FALSE,"т02бд"}</definedName>
    <definedName name="vvvv_2" localSheetId="2" hidden="1">{#N/A,#N/A,FALSE,"т02бд"}</definedName>
    <definedName name="vvvv_2" localSheetId="3" hidden="1">{#N/A,#N/A,FALSE,"т02бд"}</definedName>
    <definedName name="vvvv_2" hidden="1">{#N/A,#N/A,FALSE,"т02бд"}</definedName>
    <definedName name="W" localSheetId="0">[6]C!$L$19</definedName>
    <definedName name="W">[7]C!$L$19</definedName>
    <definedName name="W_F" localSheetId="0">[1]Links!$T$11</definedName>
    <definedName name="W_F">[2]Links!$T$11</definedName>
    <definedName name="W_P" localSheetId="0">[1]Links!$X$14</definedName>
    <definedName name="W_P">[2]Links!$X$14</definedName>
    <definedName name="WAG" localSheetId="0">[1]Links!$L$3</definedName>
    <definedName name="WAG">[2]Links!$L$3</definedName>
    <definedName name="WAGC" localSheetId="0">[1]Links!$L$15</definedName>
    <definedName name="WAGC">[2]Links!$L$15</definedName>
    <definedName name="WAGCP" localSheetId="0">[1]Links!$L$19</definedName>
    <definedName name="WAGCP">[2]Links!$L$19</definedName>
    <definedName name="Wage" localSheetId="0">[6]C!$L$30</definedName>
    <definedName name="Wage">[7]C!$L$30</definedName>
    <definedName name="WAGE_f" localSheetId="0">[1]Links!#REF!</definedName>
    <definedName name="WAGE_f" localSheetId="1">[2]Links!#REF!</definedName>
    <definedName name="WAGE_f" localSheetId="5">[2]Links!#REF!</definedName>
    <definedName name="WAGE_f" localSheetId="2">[2]Links!#REF!</definedName>
    <definedName name="WAGE_f" localSheetId="3">[2]Links!#REF!</definedName>
    <definedName name="WAGE_f">[2]Links!#REF!</definedName>
    <definedName name="WAGE_P" localSheetId="0">[1]Links!$X$25</definedName>
    <definedName name="WAGE_P">[2]Links!$X$25</definedName>
    <definedName name="WAGEM" localSheetId="0">[1]Links!$L$43</definedName>
    <definedName name="WAGEM">[2]Links!$L$43</definedName>
    <definedName name="WAGER" localSheetId="0">[6]C!$L$31</definedName>
    <definedName name="WAGER">[7]C!$L$31</definedName>
    <definedName name="WAGER_f" localSheetId="0">[1]Links!#REF!</definedName>
    <definedName name="WAGER_f" localSheetId="1">[2]Links!#REF!</definedName>
    <definedName name="WAGER_f" localSheetId="5">[2]Links!#REF!</definedName>
    <definedName name="WAGER_f" localSheetId="2">[2]Links!#REF!</definedName>
    <definedName name="WAGER_f" localSheetId="3">[2]Links!#REF!</definedName>
    <definedName name="WAGER_f">[2]Links!#REF!</definedName>
    <definedName name="WAGERM" localSheetId="0">[1]Links!$L$46</definedName>
    <definedName name="WAGERM">[2]Links!$L$46</definedName>
    <definedName name="WAGERY" localSheetId="0">[1]Links!$L$47</definedName>
    <definedName name="WAGERY">[2]Links!$L$47</definedName>
    <definedName name="WAGES" localSheetId="0">[6]C!$L$21</definedName>
    <definedName name="WAGES">[7]C!$L$21</definedName>
    <definedName name="WAGES_F" localSheetId="0">[1]Links!$T$12</definedName>
    <definedName name="WAGES_F">[2]Links!$T$12</definedName>
    <definedName name="WAGES_P" localSheetId="0">[1]Links!$X$16</definedName>
    <definedName name="WAGES_P">[2]Links!$X$16</definedName>
    <definedName name="WAGESK_f" localSheetId="0">[1]Links!#REF!</definedName>
    <definedName name="WAGESK_f" localSheetId="1">[2]Links!#REF!</definedName>
    <definedName name="WAGESK_f" localSheetId="5">[2]Links!#REF!</definedName>
    <definedName name="WAGESK_f" localSheetId="2">[2]Links!#REF!</definedName>
    <definedName name="WAGESK_f" localSheetId="3">[2]Links!#REF!</definedName>
    <definedName name="WAGESK_f">[2]Links!#REF!</definedName>
    <definedName name="WAGESP_f" localSheetId="0">[1]Links!#REF!</definedName>
    <definedName name="WAGESP_f" localSheetId="1">[2]Links!#REF!</definedName>
    <definedName name="WAGESP_f" localSheetId="2">[2]Links!#REF!</definedName>
    <definedName name="WAGESP_f">[2]Links!#REF!</definedName>
    <definedName name="WAGESR_f" localSheetId="0">[1]Links!#REF!</definedName>
    <definedName name="WAGESR_f" localSheetId="1">[2]Links!#REF!</definedName>
    <definedName name="WAGESR_f" localSheetId="2">[2]Links!#REF!</definedName>
    <definedName name="WAGESR_f">[2]Links!#REF!</definedName>
    <definedName name="WAGESW_f" localSheetId="0">[1]Links!#REF!</definedName>
    <definedName name="WAGESW_f" localSheetId="1">[2]Links!#REF!</definedName>
    <definedName name="WAGESW_f" localSheetId="2">[2]Links!#REF!</definedName>
    <definedName name="WAGESW_f">[2]Links!#REF!</definedName>
    <definedName name="WAGEYA" localSheetId="0">[1]Links!$V$7</definedName>
    <definedName name="WAGEYA">[2]Links!$V$7</definedName>
    <definedName name="WAGM" localSheetId="0">[1]Links!$L$7</definedName>
    <definedName name="WAGM">[2]Links!$L$7</definedName>
    <definedName name="WAGRCY" localSheetId="0">[1]Links!$L$39</definedName>
    <definedName name="WAGRCY">[2]Links!$L$39</definedName>
    <definedName name="WAGRM" localSheetId="0">[1]Links!$L$27</definedName>
    <definedName name="WAGRM">[2]Links!$L$27</definedName>
    <definedName name="WPI" localSheetId="0">[4]Links!$B$7</definedName>
    <definedName name="WPI" localSheetId="1">#REF!</definedName>
    <definedName name="WPI" localSheetId="5">#REF!</definedName>
    <definedName name="WPI" localSheetId="2">#REF!</definedName>
    <definedName name="WPI" localSheetId="3">#REF!</definedName>
    <definedName name="WPI">#REF!</definedName>
    <definedName name="WPI_F" localSheetId="0">[12]Links!$T$32</definedName>
    <definedName name="WPI_F">[2]Links!$T$32</definedName>
    <definedName name="WPI_P" localSheetId="0">[12]Links!$X$5</definedName>
    <definedName name="WPI_P">[2]Links!$X$5</definedName>
    <definedName name="WPIA_f" localSheetId="0">[1]Links!#REF!</definedName>
    <definedName name="WPIA_f" localSheetId="1">[2]Links!#REF!</definedName>
    <definedName name="WPIA_f" localSheetId="5">[2]Links!#REF!</definedName>
    <definedName name="WPIA_f" localSheetId="2">[2]Links!#REF!</definedName>
    <definedName name="WPIA_f" localSheetId="3">[2]Links!#REF!</definedName>
    <definedName name="WPIA_f">[2]Links!#REF!</definedName>
    <definedName name="WPIAVG" localSheetId="0">[6]C!$L$11</definedName>
    <definedName name="WPIAVG">[7]C!$L$11</definedName>
    <definedName name="WPIAVG_F" localSheetId="0">[12]Links!$T$33</definedName>
    <definedName name="WPIAVG_F">[2]Links!$T$33</definedName>
    <definedName name="WPIAVG_P" localSheetId="0">[12]Links!$X$7</definedName>
    <definedName name="WPIAVG_P">[2]Links!$X$7</definedName>
    <definedName name="WPIC">[13]Links!$B$24</definedName>
    <definedName name="WPICA" localSheetId="0">[12]Links!$B$31</definedName>
    <definedName name="WPICA">[2]Links!$B$31</definedName>
    <definedName name="WPID">[14]Links!$D$9</definedName>
    <definedName name="WPIDC">[9]Links!$B$27</definedName>
    <definedName name="WPIDCA">[14]Links!$D$41</definedName>
    <definedName name="WPIDMY">[14]Links!$D$33</definedName>
    <definedName name="WPIDMYA">[14]Links!$D$49</definedName>
    <definedName name="WPIDPA">[9]Links!$B$72</definedName>
    <definedName name="WPIDQ">[9]Links!$B$36</definedName>
    <definedName name="WPIDQA">[9]Links!$B$45</definedName>
    <definedName name="WPIDY">[14]Links!$D$17</definedName>
    <definedName name="WPIDYA">[9]Links!$B$63</definedName>
    <definedName name="WPIE">[14]Links!$D$7</definedName>
    <definedName name="WPIEC">[9]Links!$B$25</definedName>
    <definedName name="WPIECA">[14]Links!$D$39</definedName>
    <definedName name="WPIEMY">[14]Links!$D$31</definedName>
    <definedName name="WPIEMYA">[14]Links!$D$47</definedName>
    <definedName name="WPIEPA">[9]Links!$B$70</definedName>
    <definedName name="WPIEQ">[9]Links!$B$34</definedName>
    <definedName name="WPIEQA">[9]Links!$B$43</definedName>
    <definedName name="WPIEY">[14]Links!$D$15</definedName>
    <definedName name="WPIEYA">[9]Links!$B$61</definedName>
    <definedName name="WPIM">[14]Links!$D$8</definedName>
    <definedName name="WPIMC">[9]Links!$B$26</definedName>
    <definedName name="WPIMCA">[14]Links!$D$40</definedName>
    <definedName name="WPIMMY">[14]Links!$D$32</definedName>
    <definedName name="WPIMMYA">[14]Links!$D$48</definedName>
    <definedName name="WPImov_f" localSheetId="0">[1]Links!#REF!</definedName>
    <definedName name="WPImov_f" localSheetId="1">[2]Links!#REF!</definedName>
    <definedName name="WPImov_f" localSheetId="5">[2]Links!#REF!</definedName>
    <definedName name="WPImov_f" localSheetId="2">[2]Links!#REF!</definedName>
    <definedName name="WPImov_f" localSheetId="3">[2]Links!#REF!</definedName>
    <definedName name="WPImov_f">[2]Links!#REF!</definedName>
    <definedName name="WPIMPA">[9]Links!$B$71</definedName>
    <definedName name="WPIMQ">[9]Links!$B$35</definedName>
    <definedName name="WPIMQA">[9]Links!$B$44</definedName>
    <definedName name="WPIMY" localSheetId="0">[4]Links!$B$37</definedName>
    <definedName name="WPIMY">[2]Links!$B$21</definedName>
    <definedName name="WPIMY1">[14]Links!$D$16</definedName>
    <definedName name="WPIMYA" localSheetId="0">[14]Links!$D$46</definedName>
    <definedName name="WPIMYA">[2]Links!$B$26</definedName>
    <definedName name="WPIPA" localSheetId="0">[4]Links!$B$49</definedName>
    <definedName name="WPIPA">[5]Links!$B$49</definedName>
    <definedName name="WPIQ">[13]Links!$B$33</definedName>
    <definedName name="WPIQA">[13]Links!$B$42</definedName>
    <definedName name="WPIY" localSheetId="0">[4]Links!$B$13</definedName>
    <definedName name="WPIY">[2]Links!$B$11</definedName>
    <definedName name="WPIYA">[13]Links!$B$60</definedName>
    <definedName name="WR" localSheetId="0">[6]C!$L$20</definedName>
    <definedName name="WR">[7]C!$L$20</definedName>
    <definedName name="WR_P" localSheetId="0">[1]Links!$X$15</definedName>
    <definedName name="WR_P">[2]Links!$X$15</definedName>
    <definedName name="wrn.04." localSheetId="0" hidden="1">{#N/A,#N/A,FALSE,"т04"}</definedName>
    <definedName name="wrn.04." localSheetId="1" hidden="1">{#N/A,#N/A,FALSE,"т04"}</definedName>
    <definedName name="wrn.04." localSheetId="5" hidden="1">{#N/A,#N/A,FALSE,"т04"}</definedName>
    <definedName name="wrn.04." localSheetId="2" hidden="1">{#N/A,#N/A,FALSE,"т04"}</definedName>
    <definedName name="wrn.04." localSheetId="3" hidden="1">{#N/A,#N/A,FALSE,"т04"}</definedName>
    <definedName name="wrn.04." hidden="1">{#N/A,#N/A,FALSE,"т04"}</definedName>
    <definedName name="wrn.04._1" localSheetId="4" hidden="1">{#N/A,#N/A,FALSE,"т04"}</definedName>
    <definedName name="wrn.04._1" localSheetId="2" hidden="1">{#N/A,#N/A,FALSE,"т02бд"}</definedName>
    <definedName name="wrn.04._2" localSheetId="0" hidden="1">{#N/A,#N/A,FALSE,"т04"}</definedName>
    <definedName name="wrn.04._2" localSheetId="5" hidden="1">{#N/A,#N/A,FALSE,"т04"}</definedName>
    <definedName name="wrn.04._2" localSheetId="2" hidden="1">{#N/A,#N/A,FALSE,"т04"}</definedName>
    <definedName name="wrn.04._2" localSheetId="3" hidden="1">{#N/A,#N/A,FALSE,"т04"}</definedName>
    <definedName name="wrn.04._2" hidden="1">{#N/A,#N/A,FALSE,"т04"}</definedName>
    <definedName name="wrn.04._2_1" localSheetId="0" hidden="1">{#N/A,#N/A,FALSE,"т04"}</definedName>
    <definedName name="wrn.04._2_1" localSheetId="5" hidden="1">{#N/A,#N/A,FALSE,"т04"}</definedName>
    <definedName name="wrn.04._2_1" localSheetId="2" hidden="1">{#N/A,#N/A,FALSE,"т04"}</definedName>
    <definedName name="wrn.04._2_1" localSheetId="3" hidden="1">{#N/A,#N/A,FALSE,"т04"}</definedName>
    <definedName name="wrn.04._2_1" hidden="1">{#N/A,#N/A,FALSE,"т04"}</definedName>
    <definedName name="wrn.BOP_MIDTERM." localSheetId="0" hidden="1">{"BOP_TAB",#N/A,FALSE,"N";"MIDTERM_TAB",#N/A,FALSE,"O"}</definedName>
    <definedName name="wrn.BOP_MIDTERM." localSheetId="1" hidden="1">{"BOP_TAB",#N/A,FALSE,"N";"MIDTERM_TAB",#N/A,FALSE,"O"}</definedName>
    <definedName name="wrn.BOP_MIDTERM." localSheetId="5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OP_MIDTERM._1" localSheetId="4" hidden="1">{"BOP_TAB",#N/A,FALSE,"N";"MIDTERM_TAB",#N/A,FALSE,"O"}</definedName>
    <definedName name="wrn.BOP_MIDTERM._1" localSheetId="2" hidden="1">{"BOP_TAB",#N/A,FALSE,"N";"MIDTERM_TAB",#N/A,FALSE,"O"}</definedName>
    <definedName name="wrn.BOP_MIDTERM._2" localSheetId="0" hidden="1">{"BOP_TAB",#N/A,FALSE,"N";"MIDTERM_TAB",#N/A,FALSE,"O"}</definedName>
    <definedName name="wrn.BOP_MIDTERM._2" localSheetId="5" hidden="1">{"BOP_TAB",#N/A,FALSE,"N";"MIDTERM_TAB",#N/A,FALSE,"O"}</definedName>
    <definedName name="wrn.BOP_MIDTERM._2" localSheetId="2" hidden="1">{"BOP_TAB",#N/A,FALSE,"N";"MIDTERM_TAB",#N/A,FALSE,"O"}</definedName>
    <definedName name="wrn.BOP_MIDTERM._2" localSheetId="3" hidden="1">{"BOP_TAB",#N/A,FALSE,"N";"MIDTERM_TAB",#N/A,FALSE,"O"}</definedName>
    <definedName name="wrn.BOP_MIDTERM._2" hidden="1">{"BOP_TAB",#N/A,FALSE,"N";"MIDTERM_TAB",#N/A,FALSE,"O"}</definedName>
    <definedName name="wrn.BOP_MIDTERM._2_1" localSheetId="0" hidden="1">{"BOP_TAB",#N/A,FALSE,"N";"MIDTERM_TAB",#N/A,FALSE,"O"}</definedName>
    <definedName name="wrn.BOP_MIDTERM._2_1" localSheetId="5" hidden="1">{"BOP_TAB",#N/A,FALSE,"N";"MIDTERM_TAB",#N/A,FALSE,"O"}</definedName>
    <definedName name="wrn.BOP_MIDTERM._2_1" localSheetId="2" hidden="1">{"BOP_TAB",#N/A,FALSE,"N";"MIDTERM_TAB",#N/A,FALSE,"O"}</definedName>
    <definedName name="wrn.BOP_MIDTERM._2_1" localSheetId="3" hidden="1">{"BOP_TAB",#N/A,FALSE,"N";"MIDTERM_TAB",#N/A,FALSE,"O"}</definedName>
    <definedName name="wrn.BOP_MIDTERM._2_1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_1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localSheetId="1" hidden="1">{"MONA",#N/A,FALSE,"S"}</definedName>
    <definedName name="wrn.MONA." localSheetId="5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ONA._1" localSheetId="4" hidden="1">{"MONA",#N/A,FALSE,"S"}</definedName>
    <definedName name="wrn.MONA._1" localSheetId="2" hidden="1">{"MONA",#N/A,FALSE,"S"}</definedName>
    <definedName name="wrn.MONA._2" localSheetId="0" hidden="1">{"MONA",#N/A,FALSE,"S"}</definedName>
    <definedName name="wrn.MONA._2" localSheetId="5" hidden="1">{"MONA",#N/A,FALSE,"S"}</definedName>
    <definedName name="wrn.MONA._2" localSheetId="2" hidden="1">{"MONA",#N/A,FALSE,"S"}</definedName>
    <definedName name="wrn.MONA._2" localSheetId="3" hidden="1">{"MONA",#N/A,FALSE,"S"}</definedName>
    <definedName name="wrn.MONA._2" hidden="1">{"MONA",#N/A,FALSE,"S"}</definedName>
    <definedName name="wrn.MONA._2_1" localSheetId="0" hidden="1">{"MONA",#N/A,FALSE,"S"}</definedName>
    <definedName name="wrn.MONA._2_1" localSheetId="5" hidden="1">{"MONA",#N/A,FALSE,"S"}</definedName>
    <definedName name="wrn.MONA._2_1" localSheetId="2" hidden="1">{"MONA",#N/A,FALSE,"S"}</definedName>
    <definedName name="wrn.MONA._2_1" localSheetId="3" hidden="1">{"MONA",#N/A,FALSE,"S"}</definedName>
    <definedName name="wrn.MONA._2_1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put._.tables._1" localSheetId="4" hidden="1">{#N/A,#N/A,FALSE,"I";#N/A,#N/A,FALSE,"J";#N/A,#N/A,FALSE,"K";#N/A,#N/A,FALSE,"L";#N/A,#N/A,FALSE,"M";#N/A,#N/A,FALSE,"N";#N/A,#N/A,FALSE,"O"}</definedName>
    <definedName name="wrn.Output._.tables._1" localSheetId="2" hidden="1">{#N/A,#N/A,FALSE,"I";#N/A,#N/A,FALSE,"J";#N/A,#N/A,FALSE,"K";#N/A,#N/A,FALSE,"L";#N/A,#N/A,FALSE,"M";#N/A,#N/A,FALSE,"N";#N/A,#N/A,FALSE,"O"}</definedName>
    <definedName name="wrn.Output._.tables._2" localSheetId="0" hidden="1">{#N/A,#N/A,FALSE,"I";#N/A,#N/A,FALSE,"J";#N/A,#N/A,FALSE,"K";#N/A,#N/A,FALSE,"L";#N/A,#N/A,FALSE,"M";#N/A,#N/A,FALSE,"N";#N/A,#N/A,FALSE,"O"}</definedName>
    <definedName name="wrn.Output._.tables._2" localSheetId="5" hidden="1">{#N/A,#N/A,FALSE,"I";#N/A,#N/A,FALSE,"J";#N/A,#N/A,FALSE,"K";#N/A,#N/A,FALSE,"L";#N/A,#N/A,FALSE,"M";#N/A,#N/A,FALSE,"N";#N/A,#N/A,FALSE,"O"}</definedName>
    <definedName name="wrn.Output._.tables._2" localSheetId="2" hidden="1">{#N/A,#N/A,FALSE,"I";#N/A,#N/A,FALSE,"J";#N/A,#N/A,FALSE,"K";#N/A,#N/A,FALSE,"L";#N/A,#N/A,FALSE,"M";#N/A,#N/A,FALSE,"N";#N/A,#N/A,FALSE,"O"}</definedName>
    <definedName name="wrn.Output._.tables._2" localSheetId="3" hidden="1">{#N/A,#N/A,FALSE,"I";#N/A,#N/A,FALSE,"J";#N/A,#N/A,FALSE,"K";#N/A,#N/A,FALSE,"L";#N/A,#N/A,FALSE,"M";#N/A,#N/A,FALSE,"N";#N/A,#N/A,FALSE,"O"}</definedName>
    <definedName name="wrn.Output._.tables._2" hidden="1">{#N/A,#N/A,FALSE,"I";#N/A,#N/A,FALSE,"J";#N/A,#N/A,FALSE,"K";#N/A,#N/A,FALSE,"L";#N/A,#N/A,FALSE,"M";#N/A,#N/A,FALSE,"N";#N/A,#N/A,FALSE,"O"}</definedName>
    <definedName name="wrn.Output._.tables._2_1" localSheetId="0" hidden="1">{#N/A,#N/A,FALSE,"I";#N/A,#N/A,FALSE,"J";#N/A,#N/A,FALSE,"K";#N/A,#N/A,FALSE,"L";#N/A,#N/A,FALSE,"M";#N/A,#N/A,FALSE,"N";#N/A,#N/A,FALSE,"O"}</definedName>
    <definedName name="wrn.Output._.tables._2_1" localSheetId="5" hidden="1">{#N/A,#N/A,FALSE,"I";#N/A,#N/A,FALSE,"J";#N/A,#N/A,FALSE,"K";#N/A,#N/A,FALSE,"L";#N/A,#N/A,FALSE,"M";#N/A,#N/A,FALSE,"N";#N/A,#N/A,FALSE,"O"}</definedName>
    <definedName name="wrn.Output._.tables._2_1" localSheetId="2" hidden="1">{#N/A,#N/A,FALSE,"I";#N/A,#N/A,FALSE,"J";#N/A,#N/A,FALSE,"K";#N/A,#N/A,FALSE,"L";#N/A,#N/A,FALSE,"M";#N/A,#N/A,FALSE,"N";#N/A,#N/A,FALSE,"O"}</definedName>
    <definedName name="wrn.Output._.tables._2_1" localSheetId="3" hidden="1">{#N/A,#N/A,FALSE,"I";#N/A,#N/A,FALSE,"J";#N/A,#N/A,FALSE,"K";#N/A,#N/A,FALSE,"L";#N/A,#N/A,FALSE,"M";#N/A,#N/A,FALSE,"N";#N/A,#N/A,FALSE,"O"}</definedName>
    <definedName name="wrn.Output._.tables._2_1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localSheetId="1" hidden="1">{"WEO",#N/A,FALSE,"T"}</definedName>
    <definedName name="wrn.WEO." localSheetId="5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rn.WEO._1" localSheetId="4" hidden="1">{"WEO",#N/A,FALSE,"T"}</definedName>
    <definedName name="wrn.WEO._1" localSheetId="2" hidden="1">{"WEO",#N/A,FALSE,"T"}</definedName>
    <definedName name="wrn.WEO._2" localSheetId="0" hidden="1">{"WEO",#N/A,FALSE,"T"}</definedName>
    <definedName name="wrn.WEO._2" localSheetId="5" hidden="1">{"WEO",#N/A,FALSE,"T"}</definedName>
    <definedName name="wrn.WEO._2" localSheetId="2" hidden="1">{"WEO",#N/A,FALSE,"T"}</definedName>
    <definedName name="wrn.WEO._2" localSheetId="3" hidden="1">{"WEO",#N/A,FALSE,"T"}</definedName>
    <definedName name="wrn.WEO._2" hidden="1">{"WEO",#N/A,FALSE,"T"}</definedName>
    <definedName name="wrn.WEO._2_1" localSheetId="0" hidden="1">{"WEO",#N/A,FALSE,"T"}</definedName>
    <definedName name="wrn.WEO._2_1" localSheetId="5" hidden="1">{"WEO",#N/A,FALSE,"T"}</definedName>
    <definedName name="wrn.WEO._2_1" localSheetId="2" hidden="1">{"WEO",#N/A,FALSE,"T"}</definedName>
    <definedName name="wrn.WEO._2_1" localSheetId="3" hidden="1">{"WEO",#N/A,FALSE,"T"}</definedName>
    <definedName name="wrn.WEO._2_1" hidden="1">{"WEO",#N/A,FALSE,"T"}</definedName>
    <definedName name="wrn.д02." localSheetId="0" hidden="1">{#N/A,#N/A,FALSE,"т02бд"}</definedName>
    <definedName name="wrn.д02." localSheetId="1" hidden="1">{#N/A,#N/A,FALSE,"т02бд"}</definedName>
    <definedName name="wrn.д02." localSheetId="5" hidden="1">{#N/A,#N/A,FALSE,"т02бд"}</definedName>
    <definedName name="wrn.д02." localSheetId="2" hidden="1">{#N/A,#N/A,FALSE,"т02бд"}</definedName>
    <definedName name="wrn.д02." localSheetId="3" hidden="1">{#N/A,#N/A,FALSE,"т02бд"}</definedName>
    <definedName name="wrn.д02." hidden="1">{#N/A,#N/A,FALSE,"т02бд"}</definedName>
    <definedName name="wrn.д02._1" localSheetId="4" hidden="1">{#N/A,#N/A,FALSE,"т02бд"}</definedName>
    <definedName name="wrn.д02._1" localSheetId="2" hidden="1">{#N/A,#N/A,FALSE,"т02бд"}</definedName>
    <definedName name="wrn.д02._2" localSheetId="0" hidden="1">{#N/A,#N/A,FALSE,"т02бд"}</definedName>
    <definedName name="wrn.д02._2" localSheetId="5" hidden="1">{#N/A,#N/A,FALSE,"т02бд"}</definedName>
    <definedName name="wrn.д02._2" localSheetId="2" hidden="1">{#N/A,#N/A,FALSE,"т02бд"}</definedName>
    <definedName name="wrn.д02._2" localSheetId="3" hidden="1">{#N/A,#N/A,FALSE,"т02бд"}</definedName>
    <definedName name="wrn.д02._2" hidden="1">{#N/A,#N/A,FALSE,"т02бд"}</definedName>
    <definedName name="wrn.д02._2_1" localSheetId="0" hidden="1">{#N/A,#N/A,FALSE,"т02бд"}</definedName>
    <definedName name="wrn.д02._2_1" localSheetId="5" hidden="1">{#N/A,#N/A,FALSE,"т02бд"}</definedName>
    <definedName name="wrn.д02._2_1" localSheetId="2" hidden="1">{#N/A,#N/A,FALSE,"т02бд"}</definedName>
    <definedName name="wrn.д02._2_1" localSheetId="3" hidden="1">{#N/A,#N/A,FALSE,"т02бд"}</definedName>
    <definedName name="wrn.д02._2_1" hidden="1">{#N/A,#N/A,FALSE,"т02бд"}</definedName>
    <definedName name="wrn.т171банки." localSheetId="0" hidden="1">{#N/A,#N/A,FALSE,"т17-1банки (2)"}</definedName>
    <definedName name="wrn.т171банки." localSheetId="1" hidden="1">{#N/A,#N/A,FALSE,"т17-1банки (2)"}</definedName>
    <definedName name="wrn.т171банки." localSheetId="5" hidden="1">{#N/A,#N/A,FALSE,"т17-1банки (2)"}</definedName>
    <definedName name="wrn.т171банки." localSheetId="2" hidden="1">{#N/A,#N/A,FALSE,"т17-1банки (2)"}</definedName>
    <definedName name="wrn.т171банки." localSheetId="3" hidden="1">{#N/A,#N/A,FALSE,"т17-1банки (2)"}</definedName>
    <definedName name="wrn.т171банки." hidden="1">{#N/A,#N/A,FALSE,"т17-1банки (2)"}</definedName>
    <definedName name="wrn.т171банки._1" localSheetId="4" hidden="1">{#N/A,#N/A,FALSE,"т17-1банки (2)"}</definedName>
    <definedName name="wrn.т171банки._1" localSheetId="2" hidden="1">{#N/A,#N/A,FALSE,"т17-1банки (2)"}</definedName>
    <definedName name="wrn.т171банки._2" localSheetId="0" hidden="1">{#N/A,#N/A,FALSE,"т17-1банки (2)"}</definedName>
    <definedName name="wrn.т171банки._2" localSheetId="5" hidden="1">{#N/A,#N/A,FALSE,"т17-1банки (2)"}</definedName>
    <definedName name="wrn.т171банки._2" localSheetId="2" hidden="1">{#N/A,#N/A,FALSE,"т17-1банки (2)"}</definedName>
    <definedName name="wrn.т171банки._2" localSheetId="3" hidden="1">{#N/A,#N/A,FALSE,"т17-1банки (2)"}</definedName>
    <definedName name="wrn.т171банки._2" hidden="1">{#N/A,#N/A,FALSE,"т17-1банки (2)"}</definedName>
    <definedName name="wrn.т171банки._2_1" localSheetId="0" hidden="1">{#N/A,#N/A,FALSE,"т17-1банки (2)"}</definedName>
    <definedName name="wrn.т171банки._2_1" localSheetId="5" hidden="1">{#N/A,#N/A,FALSE,"т17-1банки (2)"}</definedName>
    <definedName name="wrn.т171банки._2_1" localSheetId="2" hidden="1">{#N/A,#N/A,FALSE,"т17-1банки (2)"}</definedName>
    <definedName name="wrn.т171банки._2_1" localSheetId="3" hidden="1">{#N/A,#N/A,FALSE,"т17-1банки (2)"}</definedName>
    <definedName name="wrn.т171банки._2_1" hidden="1">{#N/A,#N/A,FALSE,"т17-1банки (2)"}</definedName>
    <definedName name="xxx" localSheetId="0" hidden="1">{#N/A,#N/A,FALSE,"т02бд"}</definedName>
    <definedName name="xxx" localSheetId="1" hidden="1">{#N/A,#N/A,FALSE,"т02бд"}</definedName>
    <definedName name="xxx" localSheetId="5" hidden="1">{#N/A,#N/A,FALSE,"т02бд"}</definedName>
    <definedName name="xxx" localSheetId="2" hidden="1">{#N/A,#N/A,FALSE,"т02бд"}</definedName>
    <definedName name="xxx" localSheetId="3" hidden="1">{#N/A,#N/A,FALSE,"т02бд"}</definedName>
    <definedName name="xxx" hidden="1">{#N/A,#N/A,FALSE,"т02бд"}</definedName>
    <definedName name="xxx_1" localSheetId="4" hidden="1">{#N/A,#N/A,FALSE,"т02бд"}</definedName>
    <definedName name="xxx_1" localSheetId="2" hidden="1">{#N/A,#N/A,FALSE,"т02бд"}</definedName>
    <definedName name="xxx_2" localSheetId="0" hidden="1">{#N/A,#N/A,FALSE,"т02бд"}</definedName>
    <definedName name="xxx_2" localSheetId="5" hidden="1">{#N/A,#N/A,FALSE,"т02бд"}</definedName>
    <definedName name="xxx_2" localSheetId="2" hidden="1">{#N/A,#N/A,FALSE,"т02бд"}</definedName>
    <definedName name="xxx_2" localSheetId="3" hidden="1">{#N/A,#N/A,FALSE,"т02бд"}</definedName>
    <definedName name="xxx_2" hidden="1">{#N/A,#N/A,FALSE,"т02бд"}</definedName>
    <definedName name="xxx_2_1" localSheetId="0" hidden="1">{#N/A,#N/A,FALSE,"т02бд"}</definedName>
    <definedName name="xxx_2_1" localSheetId="5" hidden="1">{#N/A,#N/A,FALSE,"т02бд"}</definedName>
    <definedName name="xxx_2_1" localSheetId="2" hidden="1">{#N/A,#N/A,FALSE,"т02бд"}</definedName>
    <definedName name="xxx_2_1" localSheetId="3" hidden="1">{#N/A,#N/A,FALSE,"т02бд"}</definedName>
    <definedName name="xxx_2_1" hidden="1">{#N/A,#N/A,FALSE,"т02бд"}</definedName>
    <definedName name="xzcb" localSheetId="0" hidden="1">{#N/A,#N/A,FALSE,"т04"}</definedName>
    <definedName name="xzcb" localSheetId="5" hidden="1">{#N/A,#N/A,FALSE,"т04"}</definedName>
    <definedName name="xzcb" localSheetId="2" hidden="1">{#N/A,#N/A,FALSE,"т04"}</definedName>
    <definedName name="xzcb" localSheetId="3" hidden="1">{#N/A,#N/A,FALSE,"т04"}</definedName>
    <definedName name="xzcb" hidden="1">{#N/A,#N/A,FALSE,"т04"}</definedName>
    <definedName name="xzcb_1" localSheetId="4" hidden="1">{#N/A,#N/A,FALSE,"т04"}</definedName>
    <definedName name="xzcb_1" localSheetId="2" hidden="1">{#N/A,#N/A,FALSE,"т04"}</definedName>
    <definedName name="xzcb_2" localSheetId="0" hidden="1">{#N/A,#N/A,FALSE,"т04"}</definedName>
    <definedName name="xzcb_2" localSheetId="5" hidden="1">{#N/A,#N/A,FALSE,"т04"}</definedName>
    <definedName name="xzcb_2" localSheetId="2" hidden="1">{#N/A,#N/A,FALSE,"т04"}</definedName>
    <definedName name="xzcb_2" localSheetId="3" hidden="1">{#N/A,#N/A,FALSE,"т04"}</definedName>
    <definedName name="xzcb_2" hidden="1">{#N/A,#N/A,FALSE,"т04"}</definedName>
    <definedName name="xzcb_2_1" localSheetId="0" hidden="1">{#N/A,#N/A,FALSE,"т04"}</definedName>
    <definedName name="xzcb_2_1" localSheetId="5" hidden="1">{#N/A,#N/A,FALSE,"т04"}</definedName>
    <definedName name="xzcb_2_1" localSheetId="2" hidden="1">{#N/A,#N/A,FALSE,"т04"}</definedName>
    <definedName name="xzcb_2_1" localSheetId="3" hidden="1">{#N/A,#N/A,FALSE,"т04"}</definedName>
    <definedName name="xzcb_2_1" hidden="1">{#N/A,#N/A,FALSE,"т04"}</definedName>
    <definedName name="Year" localSheetId="0">[19]C!#REF!</definedName>
    <definedName name="Year" localSheetId="1">#REF!</definedName>
    <definedName name="Year" localSheetId="5">#REF!</definedName>
    <definedName name="Year" localSheetId="2">#REF!</definedName>
    <definedName name="Year" localSheetId="3">#REF!</definedName>
    <definedName name="Year">#REF!</definedName>
    <definedName name="Year2" localSheetId="0">[19]C!#REF!</definedName>
    <definedName name="Year2" localSheetId="5">[19]C!#REF!</definedName>
    <definedName name="Year2" localSheetId="2">[19]C!#REF!</definedName>
    <definedName name="Year2" localSheetId="3">[19]C!#REF!</definedName>
    <definedName name="Year2">[19]C!#REF!</definedName>
    <definedName name="zDollarGDP">[29]ass!$A$7:$IV$7</definedName>
    <definedName name="zGDPgrowth" localSheetId="0">#REF!</definedName>
    <definedName name="zGDPgrowth" localSheetId="1">#REF!</definedName>
    <definedName name="zGDPgrowth" localSheetId="5">#REF!</definedName>
    <definedName name="zGDPgrowth" localSheetId="2">#REF!</definedName>
    <definedName name="zGDPgrowth">#REF!</definedName>
    <definedName name="zgxsd" localSheetId="0" hidden="1">{#N/A,#N/A,FALSE,"т02бд"}</definedName>
    <definedName name="zgxsd" localSheetId="5" hidden="1">{#N/A,#N/A,FALSE,"т02бд"}</definedName>
    <definedName name="zgxsd" localSheetId="2" hidden="1">{#N/A,#N/A,FALSE,"т02бд"}</definedName>
    <definedName name="zgxsd" localSheetId="3" hidden="1">{#N/A,#N/A,FALSE,"т02бд"}</definedName>
    <definedName name="zgxsd" hidden="1">{#N/A,#N/A,FALSE,"т02бд"}</definedName>
    <definedName name="zgxsd_1" localSheetId="0" hidden="1">{#N/A,#N/A,FALSE,"т02бд"}</definedName>
    <definedName name="zgxsd_1" localSheetId="5" hidden="1">{#N/A,#N/A,FALSE,"т02бд"}</definedName>
    <definedName name="zgxsd_1" localSheetId="2" hidden="1">{#N/A,#N/A,FALSE,"т02бд"}</definedName>
    <definedName name="zgxsd_1" localSheetId="3" hidden="1">{#N/A,#N/A,FALSE,"т02бд"}</definedName>
    <definedName name="zgxsd_1" hidden="1">{#N/A,#N/A,FALSE,"т02бд"}</definedName>
    <definedName name="zgxsd_1_1" localSheetId="4" hidden="1">{#N/A,#N/A,FALSE,"т02бд"}</definedName>
    <definedName name="zgxsd_2" localSheetId="0" hidden="1">{#N/A,#N/A,FALSE,"т02бд"}</definedName>
    <definedName name="zgxsd_2" localSheetId="5" hidden="1">{#N/A,#N/A,FALSE,"т02бд"}</definedName>
    <definedName name="zgxsd_2" localSheetId="2" hidden="1">{#N/A,#N/A,FALSE,"т02бд"}</definedName>
    <definedName name="zgxsd_2" localSheetId="3" hidden="1">{#N/A,#N/A,FALSE,"т02бд"}</definedName>
    <definedName name="zgxsd_2" hidden="1">{#N/A,#N/A,FALSE,"т02бд"}</definedName>
    <definedName name="zIGNFS" localSheetId="0">#REF!</definedName>
    <definedName name="zIGNFS" localSheetId="1">#REF!</definedName>
    <definedName name="zIGNFS" localSheetId="5">#REF!</definedName>
    <definedName name="zIGNFS" localSheetId="2">#REF!</definedName>
    <definedName name="zIGNFS">#REF!</definedName>
    <definedName name="zImports" localSheetId="0">#REF!</definedName>
    <definedName name="zImports" localSheetId="1">#REF!</definedName>
    <definedName name="zImports" localSheetId="5">#REF!</definedName>
    <definedName name="zImports" localSheetId="2">#REF!</definedName>
    <definedName name="zImports">#REF!</definedName>
    <definedName name="zLiborUS" localSheetId="0">#REF!</definedName>
    <definedName name="zLiborUS" localSheetId="1">#REF!</definedName>
    <definedName name="zLiborUS" localSheetId="5">#REF!</definedName>
    <definedName name="zLiborUS" localSheetId="2">#REF!</definedName>
    <definedName name="zLiborUS">#REF!</definedName>
    <definedName name="zReserves">[29]oth!$A$17:$IV$17</definedName>
    <definedName name="zRoWCPIchange" localSheetId="0">#REF!</definedName>
    <definedName name="zRoWCPIchange" localSheetId="1">#REF!</definedName>
    <definedName name="zRoWCPIchange" localSheetId="5">#REF!</definedName>
    <definedName name="zRoWCPIchange" localSheetId="2">#REF!</definedName>
    <definedName name="zRoWCPIchange">#REF!</definedName>
    <definedName name="zSDReRate">[29]ass!$A$24:$IV$24</definedName>
    <definedName name="zXGNFS" localSheetId="0">#REF!</definedName>
    <definedName name="zXGNFS" localSheetId="1">#REF!</definedName>
    <definedName name="zXGNFS" localSheetId="5">#REF!</definedName>
    <definedName name="zXGNFS" localSheetId="2">#REF!</definedName>
    <definedName name="zXGNFS">#REF!</definedName>
    <definedName name="zxz" localSheetId="0" hidden="1">{#N/A,#N/A,FALSE,"т02бд"}</definedName>
    <definedName name="zxz" localSheetId="5" hidden="1">{#N/A,#N/A,FALSE,"т02бд"}</definedName>
    <definedName name="zxz" localSheetId="2" hidden="1">{#N/A,#N/A,FALSE,"т02бд"}</definedName>
    <definedName name="zxz" localSheetId="3" hidden="1">{#N/A,#N/A,FALSE,"т02бд"}</definedName>
    <definedName name="zxz" hidden="1">{#N/A,#N/A,FALSE,"т02бд"}</definedName>
    <definedName name="zxz_1" localSheetId="4" hidden="1">{#N/A,#N/A,FALSE,"т02бд"}</definedName>
    <definedName name="zxz_1" localSheetId="2" hidden="1">{#N/A,#N/A,FALSE,"т02бд"}</definedName>
    <definedName name="zxz_2" localSheetId="0" hidden="1">{#N/A,#N/A,FALSE,"т02бд"}</definedName>
    <definedName name="zxz_2" localSheetId="5" hidden="1">{#N/A,#N/A,FALSE,"т02бд"}</definedName>
    <definedName name="zxz_2" localSheetId="2" hidden="1">{#N/A,#N/A,FALSE,"т02бд"}</definedName>
    <definedName name="zxz_2" localSheetId="3" hidden="1">{#N/A,#N/A,FALSE,"т02бд"}</definedName>
    <definedName name="zxz_2" hidden="1">{#N/A,#N/A,FALSE,"т02бд"}</definedName>
    <definedName name="zxz_2_1" localSheetId="0" hidden="1">{#N/A,#N/A,FALSE,"т02бд"}</definedName>
    <definedName name="zxz_2_1" localSheetId="5" hidden="1">{#N/A,#N/A,FALSE,"т02бд"}</definedName>
    <definedName name="zxz_2_1" localSheetId="2" hidden="1">{#N/A,#N/A,FALSE,"т02бд"}</definedName>
    <definedName name="zxz_2_1" localSheetId="3" hidden="1">{#N/A,#N/A,FALSE,"т02бд"}</definedName>
    <definedName name="zxz_2_1" hidden="1">{#N/A,#N/A,FALSE,"т02бд"}</definedName>
    <definedName name="а" localSheetId="0" hidden="1">{#N/A,#N/A,FALSE,"т02бд"}</definedName>
    <definedName name="а" localSheetId="5" hidden="1">{#N/A,#N/A,FALSE,"т02бд"}</definedName>
    <definedName name="а" localSheetId="2" hidden="1">{#N/A,#N/A,FALSE,"т02бд"}</definedName>
    <definedName name="а" localSheetId="3" hidden="1">{#N/A,#N/A,FALSE,"т02бд"}</definedName>
    <definedName name="а" hidden="1">{#N/A,#N/A,FALSE,"т02бд"}</definedName>
    <definedName name="а_1" localSheetId="4" hidden="1">{#N/A,#N/A,FALSE,"т02бд"}</definedName>
    <definedName name="а_1" localSheetId="2" hidden="1">{#N/A,#N/A,FALSE,"т02бд"}</definedName>
    <definedName name="а_2" localSheetId="0" hidden="1">{#N/A,#N/A,FALSE,"т02бд"}</definedName>
    <definedName name="а_2" localSheetId="5" hidden="1">{#N/A,#N/A,FALSE,"т02бд"}</definedName>
    <definedName name="а_2" localSheetId="2" hidden="1">{#N/A,#N/A,FALSE,"т02бд"}</definedName>
    <definedName name="а_2" localSheetId="3" hidden="1">{#N/A,#N/A,FALSE,"т02бд"}</definedName>
    <definedName name="а_2" hidden="1">{#N/A,#N/A,FALSE,"т02бд"}</definedName>
    <definedName name="а_2_1" localSheetId="0" hidden="1">{#N/A,#N/A,FALSE,"т02бд"}</definedName>
    <definedName name="а_2_1" localSheetId="5" hidden="1">{#N/A,#N/A,FALSE,"т02бд"}</definedName>
    <definedName name="а_2_1" localSheetId="2" hidden="1">{#N/A,#N/A,FALSE,"т02бд"}</definedName>
    <definedName name="а_2_1" localSheetId="3" hidden="1">{#N/A,#N/A,FALSE,"т02бд"}</definedName>
    <definedName name="а_2_1" hidden="1">{#N/A,#N/A,FALSE,"т02бд"}</definedName>
    <definedName name="ааа" localSheetId="0" hidden="1">{#N/A,#N/A,FALSE,"т04"}</definedName>
    <definedName name="ааа" localSheetId="5" hidden="1">{#N/A,#N/A,FALSE,"т04"}</definedName>
    <definedName name="ааа" localSheetId="2" hidden="1">{#N/A,#N/A,FALSE,"т04"}</definedName>
    <definedName name="ааа" localSheetId="3" hidden="1">{#N/A,#N/A,FALSE,"т04"}</definedName>
    <definedName name="ааа" hidden="1">{#N/A,#N/A,FALSE,"т04"}</definedName>
    <definedName name="ааа_1" localSheetId="0" hidden="1">{#N/A,#N/A,FALSE,"т04"}</definedName>
    <definedName name="ааа_1" localSheetId="5" hidden="1">{#N/A,#N/A,FALSE,"т04"}</definedName>
    <definedName name="ааа_1" localSheetId="2" hidden="1">{#N/A,#N/A,FALSE,"т04"}</definedName>
    <definedName name="ааа_1" localSheetId="3" hidden="1">{#N/A,#N/A,FALSE,"т04"}</definedName>
    <definedName name="ааа_1" hidden="1">{#N/A,#N/A,FALSE,"т04"}</definedName>
    <definedName name="ааа_1_1" localSheetId="4" hidden="1">{#N/A,#N/A,FALSE,"т04"}</definedName>
    <definedName name="ааа_2" localSheetId="0" hidden="1">{#N/A,#N/A,FALSE,"т04"}</definedName>
    <definedName name="ааа_2" localSheetId="5" hidden="1">{#N/A,#N/A,FALSE,"т04"}</definedName>
    <definedName name="ааа_2" localSheetId="2" hidden="1">{#N/A,#N/A,FALSE,"т04"}</definedName>
    <definedName name="ааа_2" localSheetId="3" hidden="1">{#N/A,#N/A,FALSE,"т04"}</definedName>
    <definedName name="ааа_2" hidden="1">{#N/A,#N/A,FALSE,"т04"}</definedName>
    <definedName name="ААААААААААААААААА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0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ААААААААААААААААААААААААААААААААА_1" localSheetId="0" hidden="1">{"WEO",#N/A,FALSE,"T"}</definedName>
    <definedName name="ААААААААААААААААААААААААААААААААА_1" localSheetId="5" hidden="1">{"WEO",#N/A,FALSE,"T"}</definedName>
    <definedName name="ААААААААААААААААААААААААААААААААА_1" localSheetId="2" hidden="1">{"WEO",#N/A,FALSE,"T"}</definedName>
    <definedName name="ААААААААААААААААААААААААААААААААА_1" localSheetId="3" hidden="1">{"WEO",#N/A,FALSE,"T"}</definedName>
    <definedName name="ААААААААААААААААААААААААААААААААА_1" hidden="1">{"WEO",#N/A,FALSE,"T"}</definedName>
    <definedName name="ААААААААААААААААААААААААААААААААА_1_1" localSheetId="4" hidden="1">{"WEO",#N/A,FALSE,"T"}</definedName>
    <definedName name="ААААААААААААААААААААААААААААААААА_2" localSheetId="0" hidden="1">{"WEO",#N/A,FALSE,"T"}</definedName>
    <definedName name="ААААААААААААААААААААААААААААААААА_2" localSheetId="5" hidden="1">{"WEO",#N/A,FALSE,"T"}</definedName>
    <definedName name="ААААААААААААААААААААААААААААААААА_2" localSheetId="2" hidden="1">{"WEO",#N/A,FALSE,"T"}</definedName>
    <definedName name="ААААААААААААААААААААААААААААААААА_2" localSheetId="3" hidden="1">{"WEO",#N/A,FALSE,"T"}</definedName>
    <definedName name="ААААААААААААААААААААААААААААААААА_2" hidden="1">{"WEO",#N/A,FALSE,"T"}</definedName>
    <definedName name="_xlnm.Database" localSheetId="0">#REF!</definedName>
    <definedName name="_xlnm.Database" localSheetId="5">#REF!</definedName>
    <definedName name="_xlnm.Database" localSheetId="2">#REF!</definedName>
    <definedName name="_xlnm.Database" localSheetId="3">#REF!</definedName>
    <definedName name="_xlnm.Database">#REF!</definedName>
    <definedName name="бюдж2" localSheetId="0" hidden="1">{#N/A,#N/A,FALSE,"т02бд"}</definedName>
    <definedName name="бюдж2" localSheetId="5" hidden="1">{#N/A,#N/A,FALSE,"т02бд"}</definedName>
    <definedName name="бюдж2" localSheetId="2" hidden="1">{#N/A,#N/A,FALSE,"т02бд"}</definedName>
    <definedName name="бюдж2" localSheetId="3" hidden="1">{#N/A,#N/A,FALSE,"т02бд"}</definedName>
    <definedName name="бюдж2" hidden="1">{#N/A,#N/A,FALSE,"т02бд"}</definedName>
    <definedName name="бюдж2_1" localSheetId="0" hidden="1">{#N/A,#N/A,FALSE,"т02бд"}</definedName>
    <definedName name="бюдж2_1" localSheetId="5" hidden="1">{#N/A,#N/A,FALSE,"т02бд"}</definedName>
    <definedName name="бюдж2_1" localSheetId="2" hidden="1">{#N/A,#N/A,FALSE,"т02бд"}</definedName>
    <definedName name="бюдж2_1" localSheetId="3" hidden="1">{#N/A,#N/A,FALSE,"т02бд"}</definedName>
    <definedName name="бюдж2_1" hidden="1">{#N/A,#N/A,FALSE,"т02бд"}</definedName>
    <definedName name="бюдж2_1_1" localSheetId="4" hidden="1">{#N/A,#N/A,FALSE,"т02бд"}</definedName>
    <definedName name="бюдж2_2" localSheetId="0" hidden="1">{#N/A,#N/A,FALSE,"т02бд"}</definedName>
    <definedName name="бюдж2_2" localSheetId="5" hidden="1">{#N/A,#N/A,FALSE,"т02бд"}</definedName>
    <definedName name="бюдж2_2" localSheetId="2" hidden="1">{#N/A,#N/A,FALSE,"т02бд"}</definedName>
    <definedName name="бюдж2_2" localSheetId="3" hidden="1">{#N/A,#N/A,FALSE,"т02бд"}</definedName>
    <definedName name="бюдж2_2" hidden="1">{#N/A,#N/A,FALSE,"т02бд"}</definedName>
    <definedName name="в" localSheetId="0" hidden="1">{#N/A,#N/A,FALSE,"т02бд"}</definedName>
    <definedName name="в" localSheetId="5" hidden="1">{#N/A,#N/A,FALSE,"т02бд"}</definedName>
    <definedName name="в" localSheetId="2" hidden="1">{#N/A,#N/A,FALSE,"т02бд"}</definedName>
    <definedName name="в" localSheetId="3" hidden="1">{#N/A,#N/A,FALSE,"т02бд"}</definedName>
    <definedName name="в" hidden="1">{#N/A,#N/A,FALSE,"т02бд"}</definedName>
    <definedName name="в_1" localSheetId="0" hidden="1">{#N/A,#N/A,FALSE,"т02бд"}</definedName>
    <definedName name="в_1" localSheetId="5" hidden="1">{#N/A,#N/A,FALSE,"т02бд"}</definedName>
    <definedName name="в_1" localSheetId="2" hidden="1">{#N/A,#N/A,FALSE,"т02бд"}</definedName>
    <definedName name="в_1" localSheetId="3" hidden="1">{#N/A,#N/A,FALSE,"т02бд"}</definedName>
    <definedName name="в_1" hidden="1">{#N/A,#N/A,FALSE,"т02бд"}</definedName>
    <definedName name="в_1_1" localSheetId="4" hidden="1">{#N/A,#N/A,FALSE,"т02бд"}</definedName>
    <definedName name="в_2" localSheetId="0" hidden="1">{#N/A,#N/A,FALSE,"т02бд"}</definedName>
    <definedName name="в_2" localSheetId="5" hidden="1">{#N/A,#N/A,FALSE,"т02бд"}</definedName>
    <definedName name="в_2" localSheetId="2" hidden="1">{#N/A,#N/A,FALSE,"т02бд"}</definedName>
    <definedName name="в_2" localSheetId="3" hidden="1">{#N/A,#N/A,FALSE,"т02бд"}</definedName>
    <definedName name="в_2" hidden="1">{#N/A,#N/A,FALSE,"т02бд"}</definedName>
    <definedName name="вававав" localSheetId="0" hidden="1">{#N/A,#N/A,FALSE,"т02бд"}</definedName>
    <definedName name="вававав" localSheetId="1" hidden="1">{#N/A,#N/A,FALSE,"т02бд"}</definedName>
    <definedName name="вававав" localSheetId="5" hidden="1">{#N/A,#N/A,FALSE,"т02бд"}</definedName>
    <definedName name="вававав" localSheetId="2" hidden="1">{#N/A,#N/A,FALSE,"т02бд"}</definedName>
    <definedName name="вававав" localSheetId="3" hidden="1">{#N/A,#N/A,FALSE,"т02бд"}</definedName>
    <definedName name="вававав" hidden="1">{#N/A,#N/A,FALSE,"т02бд"}</definedName>
    <definedName name="вававав_1" localSheetId="4" hidden="1">{#N/A,#N/A,FALSE,"т02бд"}</definedName>
    <definedName name="вававав_1" localSheetId="2" hidden="1">{#N/A,#N/A,FALSE,"т02бд"}</definedName>
    <definedName name="вававав_2" localSheetId="0" hidden="1">{#N/A,#N/A,FALSE,"т02бд"}</definedName>
    <definedName name="вававав_2" localSheetId="5" hidden="1">{#N/A,#N/A,FALSE,"т02бд"}</definedName>
    <definedName name="вававав_2" localSheetId="2" hidden="1">{#N/A,#N/A,FALSE,"т02бд"}</definedName>
    <definedName name="вававав_2" localSheetId="3" hidden="1">{#N/A,#N/A,FALSE,"т02бд"}</definedName>
    <definedName name="вававав_2" hidden="1">{#N/A,#N/A,FALSE,"т02бд"}</definedName>
    <definedName name="вававав_2_1" localSheetId="0" hidden="1">{#N/A,#N/A,FALSE,"т02бд"}</definedName>
    <definedName name="вававав_2_1" localSheetId="5" hidden="1">{#N/A,#N/A,FALSE,"т02бд"}</definedName>
    <definedName name="вававав_2_1" localSheetId="2" hidden="1">{#N/A,#N/A,FALSE,"т02бд"}</definedName>
    <definedName name="вававав_2_1" localSheetId="3" hidden="1">{#N/A,#N/A,FALSE,"т02бд"}</definedName>
    <definedName name="вававав_2_1" hidden="1">{#N/A,#N/A,FALSE,"т02бд"}</definedName>
    <definedName name="д17.1" localSheetId="0">'[30]д17-1'!$A$1:$H$1</definedName>
    <definedName name="д17.1">'[31]д17-1'!$A$1:$H$1</definedName>
    <definedName name="еппп" localSheetId="0" hidden="1">{#N/A,#N/A,FALSE,"т02бд"}</definedName>
    <definedName name="еппп" localSheetId="1" hidden="1">{#N/A,#N/A,FALSE,"т02бд"}</definedName>
    <definedName name="еппп" localSheetId="5" hidden="1">{#N/A,#N/A,FALSE,"т02бд"}</definedName>
    <definedName name="еппп" localSheetId="2" hidden="1">{#N/A,#N/A,FALSE,"т02бд"}</definedName>
    <definedName name="еппп" localSheetId="3" hidden="1">{#N/A,#N/A,FALSE,"т02бд"}</definedName>
    <definedName name="еппп" hidden="1">{#N/A,#N/A,FALSE,"т02бд"}</definedName>
    <definedName name="еппп_1" localSheetId="4" hidden="1">{#N/A,#N/A,FALSE,"т02бд"}</definedName>
    <definedName name="еппп_1" localSheetId="2" hidden="1">{#N/A,#N/A,FALSE,"т02бд"}</definedName>
    <definedName name="еппп_2" localSheetId="0" hidden="1">{#N/A,#N/A,FALSE,"т02бд"}</definedName>
    <definedName name="еппп_2" localSheetId="5" hidden="1">{#N/A,#N/A,FALSE,"т02бд"}</definedName>
    <definedName name="еппп_2" localSheetId="2" hidden="1">{#N/A,#N/A,FALSE,"т02бд"}</definedName>
    <definedName name="еппп_2" localSheetId="3" hidden="1">{#N/A,#N/A,FALSE,"т02бд"}</definedName>
    <definedName name="еппп_2" hidden="1">{#N/A,#N/A,FALSE,"т02бд"}</definedName>
    <definedName name="еппп_2_1" localSheetId="0" hidden="1">{#N/A,#N/A,FALSE,"т02бд"}</definedName>
    <definedName name="еппп_2_1" localSheetId="5" hidden="1">{#N/A,#N/A,FALSE,"т02бд"}</definedName>
    <definedName name="еппп_2_1" localSheetId="2" hidden="1">{#N/A,#N/A,FALSE,"т02бд"}</definedName>
    <definedName name="еппп_2_1" localSheetId="3" hidden="1">{#N/A,#N/A,FALSE,"т02бд"}</definedName>
    <definedName name="еппп_2_1" hidden="1">{#N/A,#N/A,FALSE,"т02бд"}</definedName>
    <definedName name="збз1998" localSheetId="0">#REF!</definedName>
    <definedName name="збз1998" localSheetId="1">#REF!</definedName>
    <definedName name="збз1998" localSheetId="2">#REF!</definedName>
    <definedName name="збз1998">#REF!</definedName>
    <definedName name="й" localSheetId="0" hidden="1">{#N/A,#N/A,FALSE,"т02бд"}</definedName>
    <definedName name="й" localSheetId="5" hidden="1">{#N/A,#N/A,FALSE,"т02бд"}</definedName>
    <definedName name="й" localSheetId="2" hidden="1">{#N/A,#N/A,FALSE,"т02бд"}</definedName>
    <definedName name="й" localSheetId="3" hidden="1">{#N/A,#N/A,FALSE,"т02бд"}</definedName>
    <definedName name="й" hidden="1">{#N/A,#N/A,FALSE,"т02бд"}</definedName>
    <definedName name="й_1" localSheetId="0" hidden="1">{#N/A,#N/A,FALSE,"т02бд"}</definedName>
    <definedName name="й_1" localSheetId="5" hidden="1">{#N/A,#N/A,FALSE,"т02бд"}</definedName>
    <definedName name="й_1" localSheetId="2" hidden="1">{#N/A,#N/A,FALSE,"т02бд"}</definedName>
    <definedName name="й_1" localSheetId="3" hidden="1">{#N/A,#N/A,FALSE,"т02бд"}</definedName>
    <definedName name="й_1" hidden="1">{#N/A,#N/A,FALSE,"т02бд"}</definedName>
    <definedName name="й_1_1" localSheetId="4" hidden="1">{#N/A,#N/A,FALSE,"т02бд"}</definedName>
    <definedName name="й_2" localSheetId="0" hidden="1">{#N/A,#N/A,FALSE,"т02бд"}</definedName>
    <definedName name="й_2" localSheetId="5" hidden="1">{#N/A,#N/A,FALSE,"т02бд"}</definedName>
    <definedName name="й_2" localSheetId="2" hidden="1">{#N/A,#N/A,FALSE,"т02бд"}</definedName>
    <definedName name="й_2" localSheetId="3" hidden="1">{#N/A,#N/A,FALSE,"т02бд"}</definedName>
    <definedName name="й_2" hidden="1">{#N/A,#N/A,FALSE,"т02бд"}</definedName>
    <definedName name="і" localSheetId="0" hidden="1">{#N/A,#N/A,FALSE,"т02бд"}</definedName>
    <definedName name="і" localSheetId="5" hidden="1">{#N/A,#N/A,FALSE,"т02бд"}</definedName>
    <definedName name="і" localSheetId="2" hidden="1">{#N/A,#N/A,FALSE,"т02бд"}</definedName>
    <definedName name="і" localSheetId="3" hidden="1">{#N/A,#N/A,FALSE,"т02бд"}</definedName>
    <definedName name="і" hidden="1">{#N/A,#N/A,FALSE,"т02бд"}</definedName>
    <definedName name="і_1" localSheetId="0" hidden="1">{#N/A,#N/A,FALSE,"т02бд"}</definedName>
    <definedName name="і_1" localSheetId="5" hidden="1">{#N/A,#N/A,FALSE,"т02бд"}</definedName>
    <definedName name="і_1" localSheetId="2" hidden="1">{#N/A,#N/A,FALSE,"т02бд"}</definedName>
    <definedName name="і_1" localSheetId="3" hidden="1">{#N/A,#N/A,FALSE,"т02бд"}</definedName>
    <definedName name="і_1" hidden="1">{#N/A,#N/A,FALSE,"т02бд"}</definedName>
    <definedName name="і_1_1" localSheetId="4" hidden="1">{#N/A,#N/A,FALSE,"т02бд"}</definedName>
    <definedName name="і_2" localSheetId="0" hidden="1">{#N/A,#N/A,FALSE,"т02бд"}</definedName>
    <definedName name="і_2" localSheetId="5" hidden="1">{#N/A,#N/A,FALSE,"т02бд"}</definedName>
    <definedName name="і_2" localSheetId="2" hidden="1">{#N/A,#N/A,FALSE,"т02бд"}</definedName>
    <definedName name="і_2" localSheetId="3" hidden="1">{#N/A,#N/A,FALSE,"т02бд"}</definedName>
    <definedName name="і_2" hidden="1">{#N/A,#N/A,FALSE,"т02бд"}</definedName>
    <definedName name="іва" localSheetId="0" hidden="1">{#N/A,#N/A,FALSE,"т02бд"}</definedName>
    <definedName name="іва" localSheetId="5" hidden="1">{#N/A,#N/A,FALSE,"т02бд"}</definedName>
    <definedName name="іва" localSheetId="2" hidden="1">{#N/A,#N/A,FALSE,"т02бд"}</definedName>
    <definedName name="іва" localSheetId="3" hidden="1">{#N/A,#N/A,FALSE,"т02бд"}</definedName>
    <definedName name="іва" hidden="1">{#N/A,#N/A,FALSE,"т02бд"}</definedName>
    <definedName name="іва_1" localSheetId="0" hidden="1">{#N/A,#N/A,FALSE,"т02бд"}</definedName>
    <definedName name="іва_1" localSheetId="5" hidden="1">{#N/A,#N/A,FALSE,"т02бд"}</definedName>
    <definedName name="іва_1" localSheetId="2" hidden="1">{#N/A,#N/A,FALSE,"т02бд"}</definedName>
    <definedName name="іва_1" localSheetId="3" hidden="1">{#N/A,#N/A,FALSE,"т02бд"}</definedName>
    <definedName name="іва_1" hidden="1">{#N/A,#N/A,FALSE,"т02бд"}</definedName>
    <definedName name="іва_1_1" localSheetId="4" hidden="1">{#N/A,#N/A,FALSE,"т02бд"}</definedName>
    <definedName name="іва_2" localSheetId="0" hidden="1">{#N/A,#N/A,FALSE,"т02бд"}</definedName>
    <definedName name="іва_2" localSheetId="5" hidden="1">{#N/A,#N/A,FALSE,"т02бд"}</definedName>
    <definedName name="іва_2" localSheetId="2" hidden="1">{#N/A,#N/A,FALSE,"т02бд"}</definedName>
    <definedName name="іва_2" localSheetId="3" hidden="1">{#N/A,#N/A,FALSE,"т02бд"}</definedName>
    <definedName name="іва_2" hidden="1">{#N/A,#N/A,FALSE,"т02бд"}</definedName>
    <definedName name="квефі" localSheetId="0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вефі_1" localSheetId="0" hidden="1">{#N/A,#N/A,FALSE,"I";#N/A,#N/A,FALSE,"J";#N/A,#N/A,FALSE,"K";#N/A,#N/A,FALSE,"L";#N/A,#N/A,FALSE,"M";#N/A,#N/A,FALSE,"N";#N/A,#N/A,FALSE,"O"}</definedName>
    <definedName name="квефі_1" localSheetId="5" hidden="1">{#N/A,#N/A,FALSE,"I";#N/A,#N/A,FALSE,"J";#N/A,#N/A,FALSE,"K";#N/A,#N/A,FALSE,"L";#N/A,#N/A,FALSE,"M";#N/A,#N/A,FALSE,"N";#N/A,#N/A,FALSE,"O"}</definedName>
    <definedName name="квефі_1" localSheetId="2" hidden="1">{#N/A,#N/A,FALSE,"I";#N/A,#N/A,FALSE,"J";#N/A,#N/A,FALSE,"K";#N/A,#N/A,FALSE,"L";#N/A,#N/A,FALSE,"M";#N/A,#N/A,FALSE,"N";#N/A,#N/A,FALSE,"O"}</definedName>
    <definedName name="квефі_1" localSheetId="3" hidden="1">{#N/A,#N/A,FALSE,"I";#N/A,#N/A,FALSE,"J";#N/A,#N/A,FALSE,"K";#N/A,#N/A,FALSE,"L";#N/A,#N/A,FALSE,"M";#N/A,#N/A,FALSE,"N";#N/A,#N/A,FALSE,"O"}</definedName>
    <definedName name="квефі_1" hidden="1">{#N/A,#N/A,FALSE,"I";#N/A,#N/A,FALSE,"J";#N/A,#N/A,FALSE,"K";#N/A,#N/A,FALSE,"L";#N/A,#N/A,FALSE,"M";#N/A,#N/A,FALSE,"N";#N/A,#N/A,FALSE,"O"}</definedName>
    <definedName name="квефі_1_1" localSheetId="4" hidden="1">{#N/A,#N/A,FALSE,"I";#N/A,#N/A,FALSE,"J";#N/A,#N/A,FALSE,"K";#N/A,#N/A,FALSE,"L";#N/A,#N/A,FALSE,"M";#N/A,#N/A,FALSE,"N";#N/A,#N/A,FALSE,"O"}</definedName>
    <definedName name="квефі_2" localSheetId="0" hidden="1">{#N/A,#N/A,FALSE,"I";#N/A,#N/A,FALSE,"J";#N/A,#N/A,FALSE,"K";#N/A,#N/A,FALSE,"L";#N/A,#N/A,FALSE,"M";#N/A,#N/A,FALSE,"N";#N/A,#N/A,FALSE,"O"}</definedName>
    <definedName name="квефі_2" localSheetId="5" hidden="1">{#N/A,#N/A,FALSE,"I";#N/A,#N/A,FALSE,"J";#N/A,#N/A,FALSE,"K";#N/A,#N/A,FALSE,"L";#N/A,#N/A,FALSE,"M";#N/A,#N/A,FALSE,"N";#N/A,#N/A,FALSE,"O"}</definedName>
    <definedName name="квефі_2" localSheetId="2" hidden="1">{#N/A,#N/A,FALSE,"I";#N/A,#N/A,FALSE,"J";#N/A,#N/A,FALSE,"K";#N/A,#N/A,FALSE,"L";#N/A,#N/A,FALSE,"M";#N/A,#N/A,FALSE,"N";#N/A,#N/A,FALSE,"O"}</definedName>
    <definedName name="квефі_2" localSheetId="3" hidden="1">{#N/A,#N/A,FALSE,"I";#N/A,#N/A,FALSE,"J";#N/A,#N/A,FALSE,"K";#N/A,#N/A,FALSE,"L";#N/A,#N/A,FALSE,"M";#N/A,#N/A,FALSE,"N";#N/A,#N/A,FALSE,"O"}</definedName>
    <definedName name="квефі_2" hidden="1">{#N/A,#N/A,FALSE,"I";#N/A,#N/A,FALSE,"J";#N/A,#N/A,FALSE,"K";#N/A,#N/A,FALSE,"L";#N/A,#N/A,FALSE,"M";#N/A,#N/A,FALSE,"N";#N/A,#N/A,FALSE,"O"}</definedName>
    <definedName name="М2" localSheetId="0">'[10]Мульт-ор М2, швидкість'!$C$1:$C$65536</definedName>
    <definedName name="М2">'[11]Мульт-ор М2, швидкість'!$C$1:$C$65536</definedName>
    <definedName name="нy69" localSheetId="0">#REF!</definedName>
    <definedName name="нy69" localSheetId="1">#REF!</definedName>
    <definedName name="нy69" localSheetId="5">#REF!</definedName>
    <definedName name="нy69" localSheetId="2">#REF!</definedName>
    <definedName name="нy69">#REF!</definedName>
    <definedName name="ннннннн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hidden="1">{"BOP_TAB",#N/A,FALSE,"N";"MIDTERM_TAB",#N/A,FALSE,"O";"FUND_CRED",#N/A,FALSE,"P";"DEBT_TAB1",#N/A,FALSE,"Q";"DEBT_TAB2",#N/A,FALSE,"Q";"FORFIN_TAB1",#N/A,FALSE,"R";"FORFIN_TAB2",#N/A,FALSE,"R";"BOP_ANALY",#N/A,FALSE,"U"}</definedName>
    <definedName name="нука69" localSheetId="0">#REF!</definedName>
    <definedName name="нука69" localSheetId="1">#REF!</definedName>
    <definedName name="нука69" localSheetId="2">#REF!</definedName>
    <definedName name="нука69">#REF!</definedName>
    <definedName name="_xlnm.Print_Area" localSheetId="0">' Інфляція'!$A$1:$U$47</definedName>
    <definedName name="_xlnm.Print_Area" localSheetId="1">'Економічна активність'!$B$1:$L$23</definedName>
    <definedName name="_xlnm.Print_Area" localSheetId="5">'Зовнішній сектор'!$A$1:$I$35</definedName>
    <definedName name="_xlnm.Print_Area" localSheetId="4">'Монетарний сектор'!$A$1:$X$71</definedName>
    <definedName name="_xlnm.Print_Area" localSheetId="3">'Фіскальний сектор'!$A$2:$K$64</definedName>
    <definedName name="_xlnm.Print_Area">#N/A</definedName>
    <definedName name="Область_печати_ИМ" localSheetId="0">#REF!</definedName>
    <definedName name="Область_печати_ИМ" localSheetId="1">#REF!</definedName>
    <definedName name="Область_печати_ИМ" localSheetId="5">#REF!</definedName>
    <definedName name="Область_печати_ИМ" localSheetId="2">#REF!</definedName>
    <definedName name="Область_печати_ИМ">#REF!</definedName>
    <definedName name="п" localSheetId="0" hidden="1">{"MONA",#N/A,FALSE,"S"}</definedName>
    <definedName name="п" localSheetId="5" hidden="1">{"MONA",#N/A,FALSE,"S"}</definedName>
    <definedName name="п" localSheetId="2" hidden="1">{"MONA",#N/A,FALSE,"S"}</definedName>
    <definedName name="п" localSheetId="3" hidden="1">{"MONA",#N/A,FALSE,"S"}</definedName>
    <definedName name="п" hidden="1">{"MONA",#N/A,FALSE,"S"}</definedName>
    <definedName name="п_1" localSheetId="0" hidden="1">{"MONA",#N/A,FALSE,"S"}</definedName>
    <definedName name="п_1" localSheetId="5" hidden="1">{"MONA",#N/A,FALSE,"S"}</definedName>
    <definedName name="п_1" localSheetId="2" hidden="1">{"MONA",#N/A,FALSE,"S"}</definedName>
    <definedName name="п_1" localSheetId="3" hidden="1">{"MONA",#N/A,FALSE,"S"}</definedName>
    <definedName name="п_1" hidden="1">{"MONA",#N/A,FALSE,"S"}</definedName>
    <definedName name="п_1_1" localSheetId="4" hidden="1">{"MONA",#N/A,FALSE,"S"}</definedName>
    <definedName name="п_2" localSheetId="0" hidden="1">{"MONA",#N/A,FALSE,"S"}</definedName>
    <definedName name="п_2" localSheetId="5" hidden="1">{"MONA",#N/A,FALSE,"S"}</definedName>
    <definedName name="п_2" localSheetId="2" hidden="1">{"MONA",#N/A,FALSE,"S"}</definedName>
    <definedName name="п_2" localSheetId="3" hidden="1">{"MONA",#N/A,FALSE,"S"}</definedName>
    <definedName name="п_2" hidden="1">{"MONA",#N/A,FALSE,"S"}</definedName>
    <definedName name="певп" localSheetId="0" hidden="1">{#N/A,#N/A,FALSE,"т02бд"}</definedName>
    <definedName name="певп" localSheetId="5" hidden="1">{#N/A,#N/A,FALSE,"т02бд"}</definedName>
    <definedName name="певп" localSheetId="2" hidden="1">{#N/A,#N/A,FALSE,"т02бд"}</definedName>
    <definedName name="певп" localSheetId="3" hidden="1">{#N/A,#N/A,FALSE,"т02бд"}</definedName>
    <definedName name="певп" hidden="1">{#N/A,#N/A,FALSE,"т02бд"}</definedName>
    <definedName name="певп_1" localSheetId="0" hidden="1">{#N/A,#N/A,FALSE,"т02бд"}</definedName>
    <definedName name="певп_1" localSheetId="5" hidden="1">{#N/A,#N/A,FALSE,"т02бд"}</definedName>
    <definedName name="певп_1" localSheetId="2" hidden="1">{#N/A,#N/A,FALSE,"т02бд"}</definedName>
    <definedName name="певп_1" localSheetId="3" hidden="1">{#N/A,#N/A,FALSE,"т02бд"}</definedName>
    <definedName name="певп_1" hidden="1">{#N/A,#N/A,FALSE,"т02бд"}</definedName>
    <definedName name="певп_1_1" localSheetId="4" hidden="1">{#N/A,#N/A,FALSE,"т02бд"}</definedName>
    <definedName name="певп_2" localSheetId="0" hidden="1">{#N/A,#N/A,FALSE,"т02бд"}</definedName>
    <definedName name="певп_2" localSheetId="5" hidden="1">{#N/A,#N/A,FALSE,"т02бд"}</definedName>
    <definedName name="певп_2" localSheetId="2" hidden="1">{#N/A,#N/A,FALSE,"т02бд"}</definedName>
    <definedName name="певп_2" localSheetId="3" hidden="1">{#N/A,#N/A,FALSE,"т02бд"}</definedName>
    <definedName name="певп_2" hidden="1">{#N/A,#N/A,FALSE,"т02бд"}</definedName>
    <definedName name="пп" localSheetId="0" hidden="1">{#N/A,#N/A,FALSE,"т04"}</definedName>
    <definedName name="пп" localSheetId="1" hidden="1">{#N/A,#N/A,FALSE,"т04"}</definedName>
    <definedName name="пп" localSheetId="5" hidden="1">{#N/A,#N/A,FALSE,"т04"}</definedName>
    <definedName name="пп" localSheetId="2" hidden="1">{#N/A,#N/A,FALSE,"т04"}</definedName>
    <definedName name="пп" localSheetId="3" hidden="1">{#N/A,#N/A,FALSE,"т04"}</definedName>
    <definedName name="пп" hidden="1">{#N/A,#N/A,FALSE,"т04"}</definedName>
    <definedName name="пп_1" localSheetId="4" hidden="1">{#N/A,#N/A,FALSE,"т04"}</definedName>
    <definedName name="пп_1" localSheetId="2" hidden="1">{#N/A,#N/A,FALSE,"т04"}</definedName>
    <definedName name="пп_2" localSheetId="0" hidden="1">{#N/A,#N/A,FALSE,"т04"}</definedName>
    <definedName name="пп_2" localSheetId="5" hidden="1">{#N/A,#N/A,FALSE,"т04"}</definedName>
    <definedName name="пп_2" localSheetId="2" hidden="1">{#N/A,#N/A,FALSE,"т04"}</definedName>
    <definedName name="пп_2" localSheetId="3" hidden="1">{#N/A,#N/A,FALSE,"т04"}</definedName>
    <definedName name="пп_2" hidden="1">{#N/A,#N/A,FALSE,"т04"}</definedName>
    <definedName name="пп_2_1" localSheetId="0" hidden="1">{#N/A,#N/A,FALSE,"т04"}</definedName>
    <definedName name="пп_2_1" localSheetId="5" hidden="1">{#N/A,#N/A,FALSE,"т04"}</definedName>
    <definedName name="пп_2_1" localSheetId="2" hidden="1">{#N/A,#N/A,FALSE,"т04"}</definedName>
    <definedName name="пп_2_1" localSheetId="3" hidden="1">{#N/A,#N/A,FALSE,"т04"}</definedName>
    <definedName name="пп_2_1" hidden="1">{#N/A,#N/A,FALSE,"т04"}</definedName>
    <definedName name="пппп" localSheetId="0" hidden="1">{#N/A,#N/A,FALSE,"т02бд"}</definedName>
    <definedName name="пппп" localSheetId="5" hidden="1">{#N/A,#N/A,FALSE,"т02бд"}</definedName>
    <definedName name="пппп" localSheetId="2" hidden="1">{#N/A,#N/A,FALSE,"т02бд"}</definedName>
    <definedName name="пппп" localSheetId="3" hidden="1">{#N/A,#N/A,FALSE,"т02бд"}</definedName>
    <definedName name="пппп" hidden="1">{#N/A,#N/A,FALSE,"т02бд"}</definedName>
    <definedName name="пппп_1" localSheetId="0" hidden="1">{#N/A,#N/A,FALSE,"т02бд"}</definedName>
    <definedName name="пппп_1" localSheetId="5" hidden="1">{#N/A,#N/A,FALSE,"т02бд"}</definedName>
    <definedName name="пппп_1" localSheetId="2" hidden="1">{#N/A,#N/A,FALSE,"т02бд"}</definedName>
    <definedName name="пппп_1" localSheetId="3" hidden="1">{#N/A,#N/A,FALSE,"т02бд"}</definedName>
    <definedName name="пппп_1" hidden="1">{#N/A,#N/A,FALSE,"т02бд"}</definedName>
    <definedName name="пппп_1_1" localSheetId="4" hidden="1">{#N/A,#N/A,FALSE,"т02бд"}</definedName>
    <definedName name="пппп_2" localSheetId="0" hidden="1">{#N/A,#N/A,FALSE,"т02бд"}</definedName>
    <definedName name="пппп_2" localSheetId="5" hidden="1">{#N/A,#N/A,FALSE,"т02бд"}</definedName>
    <definedName name="пппп_2" localSheetId="2" hidden="1">{#N/A,#N/A,FALSE,"т02бд"}</definedName>
    <definedName name="пппп_2" localSheetId="3" hidden="1">{#N/A,#N/A,FALSE,"т02бд"}</definedName>
    <definedName name="пппп_2" hidden="1">{#N/A,#N/A,FALSE,"т02бд"}</definedName>
    <definedName name="ппппппппппп" localSheetId="0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ппппппппппп_1" localSheetId="0" hidden="1">{#N/A,#N/A,FALSE,"SimInp1";#N/A,#N/A,FALSE,"SimInp2";#N/A,#N/A,FALSE,"SimOut1";#N/A,#N/A,FALSE,"SimOut2";#N/A,#N/A,FALSE,"SimOut3";#N/A,#N/A,FALSE,"SimOut4";#N/A,#N/A,FALSE,"SimOut5"}</definedName>
    <definedName name="ппппппппппп_1" localSheetId="5" hidden="1">{#N/A,#N/A,FALSE,"SimInp1";#N/A,#N/A,FALSE,"SimInp2";#N/A,#N/A,FALSE,"SimOut1";#N/A,#N/A,FALSE,"SimOut2";#N/A,#N/A,FALSE,"SimOut3";#N/A,#N/A,FALSE,"SimOut4";#N/A,#N/A,FALSE,"SimOut5"}</definedName>
    <definedName name="ппппппппппп_1" localSheetId="2" hidden="1">{#N/A,#N/A,FALSE,"SimInp1";#N/A,#N/A,FALSE,"SimInp2";#N/A,#N/A,FALSE,"SimOut1";#N/A,#N/A,FALSE,"SimOut2";#N/A,#N/A,FALSE,"SimOut3";#N/A,#N/A,FALSE,"SimOut4";#N/A,#N/A,FALSE,"SimOut5"}</definedName>
    <definedName name="ппппппппппп_1" localSheetId="3" hidden="1">{#N/A,#N/A,FALSE,"SimInp1";#N/A,#N/A,FALSE,"SimInp2";#N/A,#N/A,FALSE,"SimOut1";#N/A,#N/A,FALSE,"SimOut2";#N/A,#N/A,FALSE,"SimOut3";#N/A,#N/A,FALSE,"SimOut4";#N/A,#N/A,FALSE,"SimOut5"}</definedName>
    <definedName name="ппппппппппп_1" hidden="1">{#N/A,#N/A,FALSE,"SimInp1";#N/A,#N/A,FALSE,"SimInp2";#N/A,#N/A,FALSE,"SimOut1";#N/A,#N/A,FALSE,"SimOut2";#N/A,#N/A,FALSE,"SimOut3";#N/A,#N/A,FALSE,"SimOut4";#N/A,#N/A,FALSE,"SimOut5"}</definedName>
    <definedName name="ппппппппппп_1_1" localSheetId="4" hidden="1">{#N/A,#N/A,FALSE,"SimInp1";#N/A,#N/A,FALSE,"SimInp2";#N/A,#N/A,FALSE,"SimOut1";#N/A,#N/A,FALSE,"SimOut2";#N/A,#N/A,FALSE,"SimOut3";#N/A,#N/A,FALSE,"SimOut4";#N/A,#N/A,FALSE,"SimOut5"}</definedName>
    <definedName name="ппппппппппп_2" localSheetId="0" hidden="1">{#N/A,#N/A,FALSE,"SimInp1";#N/A,#N/A,FALSE,"SimInp2";#N/A,#N/A,FALSE,"SimOut1";#N/A,#N/A,FALSE,"SimOut2";#N/A,#N/A,FALSE,"SimOut3";#N/A,#N/A,FALSE,"SimOut4";#N/A,#N/A,FALSE,"SimOut5"}</definedName>
    <definedName name="ппппппппппп_2" localSheetId="5" hidden="1">{#N/A,#N/A,FALSE,"SimInp1";#N/A,#N/A,FALSE,"SimInp2";#N/A,#N/A,FALSE,"SimOut1";#N/A,#N/A,FALSE,"SimOut2";#N/A,#N/A,FALSE,"SimOut3";#N/A,#N/A,FALSE,"SimOut4";#N/A,#N/A,FALSE,"SimOut5"}</definedName>
    <definedName name="ппппппппппп_2" localSheetId="2" hidden="1">{#N/A,#N/A,FALSE,"SimInp1";#N/A,#N/A,FALSE,"SimInp2";#N/A,#N/A,FALSE,"SimOut1";#N/A,#N/A,FALSE,"SimOut2";#N/A,#N/A,FALSE,"SimOut3";#N/A,#N/A,FALSE,"SimOut4";#N/A,#N/A,FALSE,"SimOut5"}</definedName>
    <definedName name="ппппппппппп_2" localSheetId="3" hidden="1">{#N/A,#N/A,FALSE,"SimInp1";#N/A,#N/A,FALSE,"SimInp2";#N/A,#N/A,FALSE,"SimOut1";#N/A,#N/A,FALSE,"SimOut2";#N/A,#N/A,FALSE,"SimOut3";#N/A,#N/A,FALSE,"SimOut4";#N/A,#N/A,FALSE,"SimOut5"}</definedName>
    <definedName name="ппппппппппп_2" hidden="1">{#N/A,#N/A,FALSE,"SimInp1";#N/A,#N/A,FALSE,"SimInp2";#N/A,#N/A,FALSE,"SimOut1";#N/A,#N/A,FALSE,"SimOut2";#N/A,#N/A,FALSE,"SimOut3";#N/A,#N/A,FALSE,"SimOut4";#N/A,#N/A,FALSE,"SimOut5"}</definedName>
    <definedName name="прогшлл" localSheetId="0" hidden="1">{#N/A,#N/A,FALSE,"т02бд"}</definedName>
    <definedName name="прогшлл" localSheetId="5" hidden="1">{#N/A,#N/A,FALSE,"т02бд"}</definedName>
    <definedName name="прогшлл" localSheetId="2" hidden="1">{#N/A,#N/A,FALSE,"т02бд"}</definedName>
    <definedName name="прогшлл" localSheetId="3" hidden="1">{#N/A,#N/A,FALSE,"т02бд"}</definedName>
    <definedName name="прогшлл" hidden="1">{#N/A,#N/A,FALSE,"т02бд"}</definedName>
    <definedName name="прогшлл_1" localSheetId="0" hidden="1">{#N/A,#N/A,FALSE,"т02бд"}</definedName>
    <definedName name="прогшлл_1" localSheetId="5" hidden="1">{#N/A,#N/A,FALSE,"т02бд"}</definedName>
    <definedName name="прогшлл_1" localSheetId="2" hidden="1">{#N/A,#N/A,FALSE,"т02бд"}</definedName>
    <definedName name="прогшлл_1" localSheetId="3" hidden="1">{#N/A,#N/A,FALSE,"т02бд"}</definedName>
    <definedName name="прогшлл_1" hidden="1">{#N/A,#N/A,FALSE,"т02бд"}</definedName>
    <definedName name="прогшлл_1_1" localSheetId="4" hidden="1">{#N/A,#N/A,FALSE,"т02бд"}</definedName>
    <definedName name="прогшлл_2" localSheetId="0" hidden="1">{#N/A,#N/A,FALSE,"т02бд"}</definedName>
    <definedName name="прогшлл_2" localSheetId="5" hidden="1">{#N/A,#N/A,FALSE,"т02бд"}</definedName>
    <definedName name="прогшлл_2" localSheetId="2" hidden="1">{#N/A,#N/A,FALSE,"т02бд"}</definedName>
    <definedName name="прогшлл_2" localSheetId="3" hidden="1">{#N/A,#N/A,FALSE,"т02бд"}</definedName>
    <definedName name="прогшлл_2" hidden="1">{#N/A,#N/A,FALSE,"т02бд"}</definedName>
    <definedName name="рг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hidden="1">{"BOP_TAB",#N/A,FALSE,"N";"MIDTERM_TAB",#N/A,FALSE,"O";"FUND_CRED",#N/A,FALSE,"P";"DEBT_TAB1",#N/A,FALSE,"Q";"DEBT_TAB2",#N/A,FALSE,"Q";"FORFIN_TAB1",#N/A,FALSE,"R";"FORFIN_TAB2",#N/A,FALSE,"R";"BOP_ANALY",#N/A,FALSE,"U"}</definedName>
    <definedName name="рг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0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осія_1" localSheetId="0" hidden="1">{#N/A,#N/A,FALSE,"I";#N/A,#N/A,FALSE,"J";#N/A,#N/A,FALSE,"K";#N/A,#N/A,FALSE,"L";#N/A,#N/A,FALSE,"M";#N/A,#N/A,FALSE,"N";#N/A,#N/A,FALSE,"O"}</definedName>
    <definedName name="росія_1" localSheetId="5" hidden="1">{#N/A,#N/A,FALSE,"I";#N/A,#N/A,FALSE,"J";#N/A,#N/A,FALSE,"K";#N/A,#N/A,FALSE,"L";#N/A,#N/A,FALSE,"M";#N/A,#N/A,FALSE,"N";#N/A,#N/A,FALSE,"O"}</definedName>
    <definedName name="росія_1" localSheetId="2" hidden="1">{#N/A,#N/A,FALSE,"I";#N/A,#N/A,FALSE,"J";#N/A,#N/A,FALSE,"K";#N/A,#N/A,FALSE,"L";#N/A,#N/A,FALSE,"M";#N/A,#N/A,FALSE,"N";#N/A,#N/A,FALSE,"O"}</definedName>
    <definedName name="росія_1" localSheetId="3" hidden="1">{#N/A,#N/A,FALSE,"I";#N/A,#N/A,FALSE,"J";#N/A,#N/A,FALSE,"K";#N/A,#N/A,FALSE,"L";#N/A,#N/A,FALSE,"M";#N/A,#N/A,FALSE,"N";#N/A,#N/A,FALSE,"O"}</definedName>
    <definedName name="росія_1" hidden="1">{#N/A,#N/A,FALSE,"I";#N/A,#N/A,FALSE,"J";#N/A,#N/A,FALSE,"K";#N/A,#N/A,FALSE,"L";#N/A,#N/A,FALSE,"M";#N/A,#N/A,FALSE,"N";#N/A,#N/A,FALSE,"O"}</definedName>
    <definedName name="росія_1_1" localSheetId="4" hidden="1">{#N/A,#N/A,FALSE,"I";#N/A,#N/A,FALSE,"J";#N/A,#N/A,FALSE,"K";#N/A,#N/A,FALSE,"L";#N/A,#N/A,FALSE,"M";#N/A,#N/A,FALSE,"N";#N/A,#N/A,FALSE,"O"}</definedName>
    <definedName name="росія_2" localSheetId="0" hidden="1">{#N/A,#N/A,FALSE,"I";#N/A,#N/A,FALSE,"J";#N/A,#N/A,FALSE,"K";#N/A,#N/A,FALSE,"L";#N/A,#N/A,FALSE,"M";#N/A,#N/A,FALSE,"N";#N/A,#N/A,FALSE,"O"}</definedName>
    <definedName name="росія_2" localSheetId="5" hidden="1">{#N/A,#N/A,FALSE,"I";#N/A,#N/A,FALSE,"J";#N/A,#N/A,FALSE,"K";#N/A,#N/A,FALSE,"L";#N/A,#N/A,FALSE,"M";#N/A,#N/A,FALSE,"N";#N/A,#N/A,FALSE,"O"}</definedName>
    <definedName name="росія_2" localSheetId="2" hidden="1">{#N/A,#N/A,FALSE,"I";#N/A,#N/A,FALSE,"J";#N/A,#N/A,FALSE,"K";#N/A,#N/A,FALSE,"L";#N/A,#N/A,FALSE,"M";#N/A,#N/A,FALSE,"N";#N/A,#N/A,FALSE,"O"}</definedName>
    <definedName name="росія_2" localSheetId="3" hidden="1">{#N/A,#N/A,FALSE,"I";#N/A,#N/A,FALSE,"J";#N/A,#N/A,FALSE,"K";#N/A,#N/A,FALSE,"L";#N/A,#N/A,FALSE,"M";#N/A,#N/A,FALSE,"N";#N/A,#N/A,FALSE,"O"}</definedName>
    <definedName name="росія_2" hidden="1">{#N/A,#N/A,FALSE,"I";#N/A,#N/A,FALSE,"J";#N/A,#N/A,FALSE,"K";#N/A,#N/A,FALSE,"L";#N/A,#N/A,FALSE,"M";#N/A,#N/A,FALSE,"N";#N/A,#N/A,FALSE,"O"}</definedName>
    <definedName name="ррпеак" localSheetId="0" hidden="1">{"MONA",#N/A,FALSE,"S"}</definedName>
    <definedName name="ррпеак" localSheetId="5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hidden="1">{"MONA",#N/A,FALSE,"S"}</definedName>
    <definedName name="ррпеак_1" localSheetId="0" hidden="1">{"MONA",#N/A,FALSE,"S"}</definedName>
    <definedName name="ррпеак_1" localSheetId="5" hidden="1">{"MONA",#N/A,FALSE,"S"}</definedName>
    <definedName name="ррпеак_1" localSheetId="2" hidden="1">{"MONA",#N/A,FALSE,"S"}</definedName>
    <definedName name="ррпеак_1" localSheetId="3" hidden="1">{"MONA",#N/A,FALSE,"S"}</definedName>
    <definedName name="ррпеак_1" hidden="1">{"MONA",#N/A,FALSE,"S"}</definedName>
    <definedName name="ррпеак_1_1" localSheetId="4" hidden="1">{"MONA",#N/A,FALSE,"S"}</definedName>
    <definedName name="ррпеак_2" localSheetId="0" hidden="1">{"MONA",#N/A,FALSE,"S"}</definedName>
    <definedName name="ррпеак_2" localSheetId="5" hidden="1">{"MONA",#N/A,FALSE,"S"}</definedName>
    <definedName name="ррпеак_2" localSheetId="2" hidden="1">{"MONA",#N/A,FALSE,"S"}</definedName>
    <definedName name="ррпеак_2" localSheetId="3" hidden="1">{"MONA",#N/A,FALSE,"S"}</definedName>
    <definedName name="ррпеак_2" hidden="1">{"MONA",#N/A,FALSE,"S"}</definedName>
    <definedName name="рррррр" localSheetId="0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_1" localSheetId="0" hidden="1">{#N/A,#N/A,FALSE,"SimInp1";#N/A,#N/A,FALSE,"SimInp2";#N/A,#N/A,FALSE,"SimOut1";#N/A,#N/A,FALSE,"SimOut2";#N/A,#N/A,FALSE,"SimOut3";#N/A,#N/A,FALSE,"SimOut4";#N/A,#N/A,FALSE,"SimOut5"}</definedName>
    <definedName name="рррррр_1" localSheetId="5" hidden="1">{#N/A,#N/A,FALSE,"SimInp1";#N/A,#N/A,FALSE,"SimInp2";#N/A,#N/A,FALSE,"SimOut1";#N/A,#N/A,FALSE,"SimOut2";#N/A,#N/A,FALSE,"SimOut3";#N/A,#N/A,FALSE,"SimOut4";#N/A,#N/A,FALSE,"SimOut5"}</definedName>
    <definedName name="рррррр_1" localSheetId="2" hidden="1">{#N/A,#N/A,FALSE,"SimInp1";#N/A,#N/A,FALSE,"SimInp2";#N/A,#N/A,FALSE,"SimOut1";#N/A,#N/A,FALSE,"SimOut2";#N/A,#N/A,FALSE,"SimOut3";#N/A,#N/A,FALSE,"SimOut4";#N/A,#N/A,FALSE,"SimOut5"}</definedName>
    <definedName name="рррррр_1" localSheetId="3" hidden="1">{#N/A,#N/A,FALSE,"SimInp1";#N/A,#N/A,FALSE,"SimInp2";#N/A,#N/A,FALSE,"SimOut1";#N/A,#N/A,FALSE,"SimOut2";#N/A,#N/A,FALSE,"SimOut3";#N/A,#N/A,FALSE,"SimOut4";#N/A,#N/A,FALSE,"SimOut5"}</definedName>
    <definedName name="рррррр_1" hidden="1">{#N/A,#N/A,FALSE,"SimInp1";#N/A,#N/A,FALSE,"SimInp2";#N/A,#N/A,FALSE,"SimOut1";#N/A,#N/A,FALSE,"SimOut2";#N/A,#N/A,FALSE,"SimOut3";#N/A,#N/A,FALSE,"SimOut4";#N/A,#N/A,FALSE,"SimOut5"}</definedName>
    <definedName name="рррррр_1_1" localSheetId="4" hidden="1">{#N/A,#N/A,FALSE,"SimInp1";#N/A,#N/A,FALSE,"SimInp2";#N/A,#N/A,FALSE,"SimOut1";#N/A,#N/A,FALSE,"SimOut2";#N/A,#N/A,FALSE,"SimOut3";#N/A,#N/A,FALSE,"SimOut4";#N/A,#N/A,FALSE,"SimOut5"}</definedName>
    <definedName name="рррррр_2" localSheetId="0" hidden="1">{#N/A,#N/A,FALSE,"SimInp1";#N/A,#N/A,FALSE,"SimInp2";#N/A,#N/A,FALSE,"SimOut1";#N/A,#N/A,FALSE,"SimOut2";#N/A,#N/A,FALSE,"SimOut3";#N/A,#N/A,FALSE,"SimOut4";#N/A,#N/A,FALSE,"SimOut5"}</definedName>
    <definedName name="рррррр_2" localSheetId="5" hidden="1">{#N/A,#N/A,FALSE,"SimInp1";#N/A,#N/A,FALSE,"SimInp2";#N/A,#N/A,FALSE,"SimOut1";#N/A,#N/A,FALSE,"SimOut2";#N/A,#N/A,FALSE,"SimOut3";#N/A,#N/A,FALSE,"SimOut4";#N/A,#N/A,FALSE,"SimOut5"}</definedName>
    <definedName name="рррррр_2" localSheetId="2" hidden="1">{#N/A,#N/A,FALSE,"SimInp1";#N/A,#N/A,FALSE,"SimInp2";#N/A,#N/A,FALSE,"SimOut1";#N/A,#N/A,FALSE,"SimOut2";#N/A,#N/A,FALSE,"SimOut3";#N/A,#N/A,FALSE,"SimOut4";#N/A,#N/A,FALSE,"SimOut5"}</definedName>
    <definedName name="рррррр_2" localSheetId="3" hidden="1">{#N/A,#N/A,FALSE,"SimInp1";#N/A,#N/A,FALSE,"SimInp2";#N/A,#N/A,FALSE,"SimOut1";#N/A,#N/A,FALSE,"SimOut2";#N/A,#N/A,FALSE,"SimOut3";#N/A,#N/A,FALSE,"SimOut4";#N/A,#N/A,FALSE,"SimOut5"}</definedName>
    <definedName name="рррррр_2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0" hidden="1">{"MONA",#N/A,FALSE,"S"}</definedName>
    <definedName name="РРРРРРРРРРРРРРРРРРРРРРРРРРР" localSheetId="5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РРРРРРРРРРРРРРРРРРРРРРРРРРР_1" localSheetId="0" hidden="1">{"MONA",#N/A,FALSE,"S"}</definedName>
    <definedName name="РРРРРРРРРРРРРРРРРРРРРРРРРРР_1" localSheetId="5" hidden="1">{"MONA",#N/A,FALSE,"S"}</definedName>
    <definedName name="РРРРРРРРРРРРРРРРРРРРРРРРРРР_1" localSheetId="2" hidden="1">{"MONA",#N/A,FALSE,"S"}</definedName>
    <definedName name="РРРРРРРРРРРРРРРРРРРРРРРРРРР_1" localSheetId="3" hidden="1">{"MONA",#N/A,FALSE,"S"}</definedName>
    <definedName name="РРРРРРРРРРРРРРРРРРРРРРРРРРР_1" hidden="1">{"MONA",#N/A,FALSE,"S"}</definedName>
    <definedName name="РРРРРРРРРРРРРРРРРРРРРРРРРРР_1_1" localSheetId="4" hidden="1">{"MONA",#N/A,FALSE,"S"}</definedName>
    <definedName name="РРРРРРРРРРРРРРРРРРРРРРРРРРР_2" localSheetId="0" hidden="1">{"MONA",#N/A,FALSE,"S"}</definedName>
    <definedName name="РРРРРРРРРРРРРРРРРРРРРРРРРРР_2" localSheetId="5" hidden="1">{"MONA",#N/A,FALSE,"S"}</definedName>
    <definedName name="РРРРРРРРРРРРРРРРРРРРРРРРРРР_2" localSheetId="2" hidden="1">{"MONA",#N/A,FALSE,"S"}</definedName>
    <definedName name="РРРРРРРРРРРРРРРРРРРРРРРРРРР_2" localSheetId="3" hidden="1">{"MONA",#N/A,FALSE,"S"}</definedName>
    <definedName name="РРРРРРРРРРРРРРРРРРРРРРРРРРР_2" hidden="1">{"MONA",#N/A,FALSE,"S"}</definedName>
    <definedName name="Список">'[28]146024'!$A$8:$A$88</definedName>
    <definedName name="станом_за_грудень_2003_року" localSheetId="3">'Фіскальний сектор'!#REF!</definedName>
    <definedName name="т01" localSheetId="0">#REF!</definedName>
    <definedName name="т01" localSheetId="1">#REF!</definedName>
    <definedName name="т01" localSheetId="5">#REF!</definedName>
    <definedName name="т01" localSheetId="2">#REF!</definedName>
    <definedName name="т01">#REF!</definedName>
    <definedName name="т05" localSheetId="0" hidden="1">{#N/A,#N/A,FALSE,"т04"}</definedName>
    <definedName name="т05" localSheetId="1" hidden="1">{#N/A,#N/A,FALSE,"т04"}</definedName>
    <definedName name="т05" localSheetId="5" hidden="1">{#N/A,#N/A,FALSE,"т04"}</definedName>
    <definedName name="т05" localSheetId="2" hidden="1">{#N/A,#N/A,FALSE,"т04"}</definedName>
    <definedName name="т05" localSheetId="3" hidden="1">{#N/A,#N/A,FALSE,"т04"}</definedName>
    <definedName name="т05" hidden="1">{#N/A,#N/A,FALSE,"т04"}</definedName>
    <definedName name="т05_1" localSheetId="4" hidden="1">{#N/A,#N/A,FALSE,"т04"}</definedName>
    <definedName name="т05_1" localSheetId="2" hidden="1">{#N/A,#N/A,FALSE,"т04"}</definedName>
    <definedName name="т05_2" localSheetId="0" hidden="1">{#N/A,#N/A,FALSE,"т04"}</definedName>
    <definedName name="т05_2" localSheetId="5" hidden="1">{#N/A,#N/A,FALSE,"т04"}</definedName>
    <definedName name="т05_2" localSheetId="2" hidden="1">{#N/A,#N/A,FALSE,"т04"}</definedName>
    <definedName name="т05_2" localSheetId="3" hidden="1">{#N/A,#N/A,FALSE,"т04"}</definedName>
    <definedName name="т05_2" hidden="1">{#N/A,#N/A,FALSE,"т04"}</definedName>
    <definedName name="т05_2_1" localSheetId="0" hidden="1">{#N/A,#N/A,FALSE,"т04"}</definedName>
    <definedName name="т05_2_1" localSheetId="5" hidden="1">{#N/A,#N/A,FALSE,"т04"}</definedName>
    <definedName name="т05_2_1" localSheetId="2" hidden="1">{#N/A,#N/A,FALSE,"т04"}</definedName>
    <definedName name="т05_2_1" localSheetId="3" hidden="1">{#N/A,#N/A,FALSE,"т04"}</definedName>
    <definedName name="т05_2_1" hidden="1">{#N/A,#N/A,FALSE,"т04"}</definedName>
    <definedName name="т06" localSheetId="0">#REF!</definedName>
    <definedName name="т06" localSheetId="1">#REF!</definedName>
    <definedName name="т06" localSheetId="2">#REF!</definedName>
    <definedName name="т06">#REF!</definedName>
    <definedName name="т07КБ98" localSheetId="0">'[32]т07(98)'!$A$1</definedName>
    <definedName name="т07КБ98">'[33]т07(98)'!$A$1</definedName>
    <definedName name="т09СЕ98" localSheetId="0">'[34]т09(98) по сек-рам ек-ки'!$A$1</definedName>
    <definedName name="т09СЕ98">'[35]т09(98) по сек-рам ек-ки'!$A$1</definedName>
    <definedName name="т15" localSheetId="0">[36]т15!$A$1</definedName>
    <definedName name="т15">[37]т15!$A$1</definedName>
    <definedName name="т17.1" localSheetId="0">'[38]т17-1(шаблон)'!$A$1:$H$1</definedName>
    <definedName name="т17.1">'[39]т17-1(шаблон)'!$A$1:$H$1</definedName>
    <definedName name="т17.1.2001" localSheetId="0">'[38]т17-1(шаблон)'!$A$1:$H$1</definedName>
    <definedName name="т17.1.2001">'[39]т17-1(шаблон)'!$A$1:$H$1</definedName>
    <definedName name="т17.1обл2001" localSheetId="0">'[38]т17-1(шаблон)'!$A$1:$H$1</definedName>
    <definedName name="т17.1обл2001">'[39]т17-1(шаблон)'!$A$1:$H$1</definedName>
    <definedName name="т17.2" localSheetId="0">#REF!</definedName>
    <definedName name="т17.2" localSheetId="1">#REF!</definedName>
    <definedName name="т17.2" localSheetId="5">#REF!</definedName>
    <definedName name="т17.2" localSheetId="2">#REF!</definedName>
    <definedName name="т17.2">#REF!</definedName>
    <definedName name="т17.2.2001" localSheetId="0">'[40]т17-2 '!$A$1</definedName>
    <definedName name="т17.2.2001">'[41]т17-2 '!$A$1</definedName>
    <definedName name="т17.3" localSheetId="0">'[40]т17-3'!$A$1:$L$2</definedName>
    <definedName name="т17.3">'[41]т17-3'!$A$1:$L$2</definedName>
    <definedName name="т17.3.2001" localSheetId="0">'[40]т17-2 '!$A$1</definedName>
    <definedName name="т17.3.2001">'[41]т17-2 '!$A$1</definedName>
    <definedName name="т17.4" localSheetId="0">#REF!</definedName>
    <definedName name="т17.4" localSheetId="1">#REF!</definedName>
    <definedName name="т17.4" localSheetId="5">#REF!</definedName>
    <definedName name="т17.4" localSheetId="2">#REF!</definedName>
    <definedName name="т17.4">#REF!</definedName>
    <definedName name="т17.4.1999" localSheetId="0">#REF!</definedName>
    <definedName name="т17.4.1999" localSheetId="1">#REF!</definedName>
    <definedName name="т17.4.1999" localSheetId="5">#REF!</definedName>
    <definedName name="т17.4.1999" localSheetId="2">#REF!</definedName>
    <definedName name="т17.4.1999">#REF!</definedName>
    <definedName name="т17.4.2001" localSheetId="0">#REF!</definedName>
    <definedName name="т17.4.2001" localSheetId="1">#REF!</definedName>
    <definedName name="т17.4.2001" localSheetId="5">#REF!</definedName>
    <definedName name="т17.4.2001" localSheetId="2">#REF!</definedName>
    <definedName name="т17.4.2001">#REF!</definedName>
    <definedName name="т17.5" localSheetId="0">#REF!</definedName>
    <definedName name="т17.5" localSheetId="1">#REF!</definedName>
    <definedName name="т17.5" localSheetId="5">#REF!</definedName>
    <definedName name="т17.5" localSheetId="2">#REF!</definedName>
    <definedName name="т17.5">#REF!</definedName>
    <definedName name="т17.5.2001" localSheetId="0">#REF!</definedName>
    <definedName name="т17.5.2001" localSheetId="1">#REF!</definedName>
    <definedName name="т17.5.2001" localSheetId="5">#REF!</definedName>
    <definedName name="т17.5.2001" localSheetId="2">#REF!</definedName>
    <definedName name="т17.5.2001">#REF!</definedName>
    <definedName name="т17.7" localSheetId="0">#REF!</definedName>
    <definedName name="т17.7" localSheetId="1">#REF!</definedName>
    <definedName name="т17.7" localSheetId="5">#REF!</definedName>
    <definedName name="т17.7" localSheetId="2">#REF!</definedName>
    <definedName name="т17.7">#REF!</definedName>
    <definedName name="т17мб" localSheetId="0">'[42]т17мб(шаблон)'!$A$1</definedName>
    <definedName name="т17мб">'[43]т17мб(шаблон)'!$A$1</definedName>
    <definedName name="там06_2010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'[28]146024'!$A$8:$K$88</definedName>
    <definedName name="ф" localSheetId="0" hidden="1">{#N/A,#N/A,FALSE,"т02бд"}</definedName>
    <definedName name="ф" localSheetId="5" hidden="1">{#N/A,#N/A,FALSE,"т02бд"}</definedName>
    <definedName name="ф" localSheetId="2" hidden="1">{#N/A,#N/A,FALSE,"т02бд"}</definedName>
    <definedName name="ф" localSheetId="3" hidden="1">{#N/A,#N/A,FALSE,"т02бд"}</definedName>
    <definedName name="ф" hidden="1">{#N/A,#N/A,FALSE,"т02бд"}</definedName>
    <definedName name="ф_1" localSheetId="4" hidden="1">{#N/A,#N/A,FALSE,"т02бд"}</definedName>
    <definedName name="ф_1" localSheetId="2" hidden="1">{#N/A,#N/A,FALSE,"т02бд"}</definedName>
    <definedName name="ф_2" localSheetId="0" hidden="1">{#N/A,#N/A,FALSE,"т02бд"}</definedName>
    <definedName name="ф_2" localSheetId="5" hidden="1">{#N/A,#N/A,FALSE,"т02бд"}</definedName>
    <definedName name="ф_2" localSheetId="2" hidden="1">{#N/A,#N/A,FALSE,"т02бд"}</definedName>
    <definedName name="ф_2" localSheetId="3" hidden="1">{#N/A,#N/A,FALSE,"т02бд"}</definedName>
    <definedName name="ф_2" hidden="1">{#N/A,#N/A,FALSE,"т02бд"}</definedName>
    <definedName name="ф_2_1" localSheetId="0" hidden="1">{#N/A,#N/A,FALSE,"т02бд"}</definedName>
    <definedName name="ф_2_1" localSheetId="5" hidden="1">{#N/A,#N/A,FALSE,"т02бд"}</definedName>
    <definedName name="ф_2_1" localSheetId="2" hidden="1">{#N/A,#N/A,FALSE,"т02бд"}</definedName>
    <definedName name="ф_2_1" localSheetId="3" hidden="1">{#N/A,#N/A,FALSE,"т02бд"}</definedName>
    <definedName name="ф_2_1" hidden="1">{#N/A,#N/A,FALSE,"т02бд"}</definedName>
    <definedName name="фіва" localSheetId="0" hidden="1">{#N/A,#N/A,FALSE,"т02бд"}</definedName>
    <definedName name="фіва" localSheetId="5" hidden="1">{#N/A,#N/A,FALSE,"т02бд"}</definedName>
    <definedName name="фіва" localSheetId="2" hidden="1">{#N/A,#N/A,FALSE,"т02бд"}</definedName>
    <definedName name="фіва" localSheetId="3" hidden="1">{#N/A,#N/A,FALSE,"т02бд"}</definedName>
    <definedName name="фіва" hidden="1">{#N/A,#N/A,FALSE,"т02бд"}</definedName>
    <definedName name="фіва_1" localSheetId="4" hidden="1">{#N/A,#N/A,FALSE,"т02бд"}</definedName>
    <definedName name="фіва_1" localSheetId="2" hidden="1">{#N/A,#N/A,FALSE,"т02бд"}</definedName>
    <definedName name="фіва_2" localSheetId="0" hidden="1">{#N/A,#N/A,FALSE,"т02бд"}</definedName>
    <definedName name="фіва_2" localSheetId="5" hidden="1">{#N/A,#N/A,FALSE,"т02бд"}</definedName>
    <definedName name="фіва_2" localSheetId="2" hidden="1">{#N/A,#N/A,FALSE,"т02бд"}</definedName>
    <definedName name="фіва_2" localSheetId="3" hidden="1">{#N/A,#N/A,FALSE,"т02бд"}</definedName>
    <definedName name="фіва_2" hidden="1">{#N/A,#N/A,FALSE,"т02бд"}</definedName>
    <definedName name="фіва_2_1" localSheetId="0" hidden="1">{#N/A,#N/A,FALSE,"т02бд"}</definedName>
    <definedName name="фіва_2_1" localSheetId="5" hidden="1">{#N/A,#N/A,FALSE,"т02бд"}</definedName>
    <definedName name="фіва_2_1" localSheetId="2" hidden="1">{#N/A,#N/A,FALSE,"т02бд"}</definedName>
    <definedName name="фіва_2_1" localSheetId="3" hidden="1">{#N/A,#N/A,FALSE,"т02бд"}</definedName>
    <definedName name="фіва_2_1" hidden="1">{#N/A,#N/A,FALSE,"т02бд"}</definedName>
    <definedName name="фф" localSheetId="0" hidden="1">{#N/A,#N/A,FALSE,"т02бд"}</definedName>
    <definedName name="фф" localSheetId="5" hidden="1">{#N/A,#N/A,FALSE,"т02бд"}</definedName>
    <definedName name="фф" localSheetId="2" hidden="1">{#N/A,#N/A,FALSE,"т02бд"}</definedName>
    <definedName name="фф" localSheetId="3" hidden="1">{#N/A,#N/A,FALSE,"т02бд"}</definedName>
    <definedName name="фф" hidden="1">{#N/A,#N/A,FALSE,"т02бд"}</definedName>
    <definedName name="фф_1" localSheetId="4" hidden="1">{#N/A,#N/A,FALSE,"т02бд"}</definedName>
    <definedName name="фф_1" localSheetId="2" hidden="1">{#N/A,#N/A,FALSE,"т02бд"}</definedName>
    <definedName name="фф_2" localSheetId="0" hidden="1">{#N/A,#N/A,FALSE,"т02бд"}</definedName>
    <definedName name="фф_2" localSheetId="5" hidden="1">{#N/A,#N/A,FALSE,"т02бд"}</definedName>
    <definedName name="фф_2" localSheetId="2" hidden="1">{#N/A,#N/A,FALSE,"т02бд"}</definedName>
    <definedName name="фф_2" localSheetId="3" hidden="1">{#N/A,#N/A,FALSE,"т02бд"}</definedName>
    <definedName name="фф_2" hidden="1">{#N/A,#N/A,FALSE,"т02бд"}</definedName>
    <definedName name="фф_2_1" localSheetId="0" hidden="1">{#N/A,#N/A,FALSE,"т02бд"}</definedName>
    <definedName name="фф_2_1" localSheetId="5" hidden="1">{#N/A,#N/A,FALSE,"т02бд"}</definedName>
    <definedName name="фф_2_1" localSheetId="2" hidden="1">{#N/A,#N/A,FALSE,"т02бд"}</definedName>
    <definedName name="фф_2_1" localSheetId="3" hidden="1">{#N/A,#N/A,FALSE,"т02бд"}</definedName>
    <definedName name="фф_2_1" hidden="1">{#N/A,#N/A,FALSE,"т02бд"}</definedName>
    <definedName name="ффф" localSheetId="0" hidden="1">{#N/A,#N/A,FALSE,"т02бд"}</definedName>
    <definedName name="ффф" localSheetId="5" hidden="1">{#N/A,#N/A,FALSE,"т02бд"}</definedName>
    <definedName name="ффф" localSheetId="2" hidden="1">{#N/A,#N/A,FALSE,"т02бд"}</definedName>
    <definedName name="ффф" localSheetId="3" hidden="1">{#N/A,#N/A,FALSE,"т02бд"}</definedName>
    <definedName name="ффф" hidden="1">{#N/A,#N/A,FALSE,"т02бд"}</definedName>
    <definedName name="ффф_1" localSheetId="0" hidden="1">{#N/A,#N/A,FALSE,"т02бд"}</definedName>
    <definedName name="ффф_1" localSheetId="5" hidden="1">{#N/A,#N/A,FALSE,"т02бд"}</definedName>
    <definedName name="ффф_1" localSheetId="2" hidden="1">{#N/A,#N/A,FALSE,"т02бд"}</definedName>
    <definedName name="ффф_1" localSheetId="3" hidden="1">{#N/A,#N/A,FALSE,"т02бд"}</definedName>
    <definedName name="ффф_1" hidden="1">{#N/A,#N/A,FALSE,"т02бд"}</definedName>
    <definedName name="ффф_1_1" localSheetId="4" hidden="1">{#N/A,#N/A,FALSE,"т02бд"}</definedName>
    <definedName name="ффф_2" localSheetId="0" hidden="1">{#N/A,#N/A,FALSE,"т02бд"}</definedName>
    <definedName name="ффф_2" localSheetId="5" hidden="1">{#N/A,#N/A,FALSE,"т02бд"}</definedName>
    <definedName name="ффф_2" localSheetId="2" hidden="1">{#N/A,#N/A,FALSE,"т02бд"}</definedName>
    <definedName name="ффф_2" localSheetId="3" hidden="1">{#N/A,#N/A,FALSE,"т02бд"}</definedName>
    <definedName name="ффф_2" hidden="1">{#N/A,#N/A,FALSE,"т02бд"}</definedName>
    <definedName name="ц" localSheetId="0" hidden="1">{#N/A,#N/A,FALSE,"т02бд"}</definedName>
    <definedName name="ц" localSheetId="5" hidden="1">{#N/A,#N/A,FALSE,"т02бд"}</definedName>
    <definedName name="ц" localSheetId="2" hidden="1">{#N/A,#N/A,FALSE,"т02бд"}</definedName>
    <definedName name="ц" localSheetId="3" hidden="1">{#N/A,#N/A,FALSE,"т02бд"}</definedName>
    <definedName name="ц" hidden="1">{#N/A,#N/A,FALSE,"т02бд"}</definedName>
    <definedName name="ц_1" localSheetId="0" hidden="1">{#N/A,#N/A,FALSE,"т02бд"}</definedName>
    <definedName name="ц_1" localSheetId="5" hidden="1">{#N/A,#N/A,FALSE,"т02бд"}</definedName>
    <definedName name="ц_1" localSheetId="2" hidden="1">{#N/A,#N/A,FALSE,"т02бд"}</definedName>
    <definedName name="ц_1" localSheetId="3" hidden="1">{#N/A,#N/A,FALSE,"т02бд"}</definedName>
    <definedName name="ц_1" hidden="1">{#N/A,#N/A,FALSE,"т02бд"}</definedName>
    <definedName name="ц_1_1" localSheetId="4" hidden="1">{#N/A,#N/A,FALSE,"т02бд"}</definedName>
    <definedName name="ц_2" localSheetId="0" hidden="1">{#N/A,#N/A,FALSE,"т02бд"}</definedName>
    <definedName name="ц_2" localSheetId="5" hidden="1">{#N/A,#N/A,FALSE,"т02бд"}</definedName>
    <definedName name="ц_2" localSheetId="2" hidden="1">{#N/A,#N/A,FALSE,"т02бд"}</definedName>
    <definedName name="ц_2" localSheetId="3" hidden="1">{#N/A,#N/A,FALSE,"т02бд"}</definedName>
    <definedName name="ц_2" hidden="1">{#N/A,#N/A,FALSE,"т02бд"}</definedName>
  </definedNames>
  <calcPr calcId="152511"/>
</workbook>
</file>

<file path=xl/calcChain.xml><?xml version="1.0" encoding="utf-8"?>
<calcChain xmlns="http://schemas.openxmlformats.org/spreadsheetml/2006/main">
  <c r="AK14" i="36" l="1"/>
  <c r="G26" i="32" l="1"/>
  <c r="F26" i="32"/>
  <c r="G53" i="32"/>
  <c r="F53" i="32"/>
  <c r="AL19" i="36" l="1"/>
  <c r="AK19" i="36"/>
  <c r="AL18" i="36"/>
  <c r="AK18" i="36"/>
  <c r="AL17" i="36"/>
  <c r="AK17" i="36"/>
  <c r="AL16" i="36"/>
  <c r="AK16" i="36"/>
  <c r="AD16" i="36"/>
  <c r="AL15" i="36"/>
  <c r="AK15" i="36"/>
  <c r="AK13" i="36"/>
  <c r="F12" i="36"/>
  <c r="E12" i="36"/>
  <c r="S11" i="36"/>
  <c r="R11" i="36"/>
  <c r="Q11" i="36"/>
  <c r="F10" i="36"/>
  <c r="AL7" i="36"/>
  <c r="AK7" i="36"/>
  <c r="AL5" i="36"/>
  <c r="AK5" i="36"/>
  <c r="J38" i="32" l="1"/>
  <c r="F15" i="32" l="1"/>
  <c r="G15" i="32"/>
  <c r="J63" i="32" l="1"/>
  <c r="J61" i="32"/>
  <c r="J60" i="32"/>
  <c r="G59" i="32"/>
  <c r="F59" i="32"/>
  <c r="E59" i="32"/>
  <c r="J55" i="32"/>
  <c r="I53" i="32"/>
  <c r="H53" i="32"/>
  <c r="E53" i="32"/>
  <c r="J52" i="32"/>
  <c r="I52" i="32"/>
  <c r="H52" i="32"/>
  <c r="J51" i="32"/>
  <c r="I51" i="32"/>
  <c r="H51" i="32"/>
  <c r="J50" i="32"/>
  <c r="J49" i="32"/>
  <c r="I49" i="32"/>
  <c r="H49" i="32"/>
  <c r="J48" i="32"/>
  <c r="I48" i="32"/>
  <c r="H48" i="32"/>
  <c r="J47" i="32"/>
  <c r="I47" i="32"/>
  <c r="H47" i="32"/>
  <c r="J46" i="32"/>
  <c r="I46" i="32"/>
  <c r="H46" i="32"/>
  <c r="J45" i="32"/>
  <c r="G40" i="32"/>
  <c r="F40" i="32"/>
  <c r="E40" i="32"/>
  <c r="D40" i="32"/>
  <c r="C40" i="32"/>
  <c r="J36" i="32"/>
  <c r="J35" i="32"/>
  <c r="G34" i="32"/>
  <c r="F34" i="32"/>
  <c r="E34" i="32"/>
  <c r="D34" i="32"/>
  <c r="C34" i="32"/>
  <c r="J30" i="32"/>
  <c r="I30" i="32"/>
  <c r="H30" i="32"/>
  <c r="J29" i="32"/>
  <c r="I29" i="32"/>
  <c r="H29" i="32"/>
  <c r="J28" i="32"/>
  <c r="I28" i="32"/>
  <c r="H28" i="32"/>
  <c r="I26" i="32"/>
  <c r="H26" i="32"/>
  <c r="E26" i="32"/>
  <c r="D26" i="32"/>
  <c r="C26" i="32"/>
  <c r="J25" i="32"/>
  <c r="I25" i="32"/>
  <c r="H25" i="32"/>
  <c r="J24" i="32"/>
  <c r="I24" i="32"/>
  <c r="H24" i="32"/>
  <c r="J23" i="32"/>
  <c r="I23" i="32"/>
  <c r="H23" i="32"/>
  <c r="J22" i="32"/>
  <c r="I22" i="32"/>
  <c r="H22" i="32"/>
  <c r="J21" i="32"/>
  <c r="I21" i="32"/>
  <c r="H21" i="32"/>
  <c r="J20" i="32"/>
  <c r="I20" i="32"/>
  <c r="H20" i="32"/>
  <c r="J19" i="32"/>
  <c r="I19" i="32"/>
  <c r="H19" i="32"/>
  <c r="J17" i="32"/>
  <c r="I15" i="32"/>
  <c r="H15" i="32"/>
  <c r="E15" i="32"/>
  <c r="D15" i="32"/>
  <c r="C15" i="32"/>
  <c r="J14" i="32"/>
  <c r="I14" i="32"/>
  <c r="H14" i="32"/>
  <c r="J13" i="32"/>
  <c r="I13" i="32"/>
  <c r="H13" i="32"/>
  <c r="J12" i="32"/>
  <c r="J11" i="32"/>
  <c r="I11" i="32"/>
  <c r="H11" i="32"/>
  <c r="J10" i="32"/>
  <c r="I10" i="32"/>
  <c r="H10" i="32"/>
  <c r="J9" i="32"/>
  <c r="I9" i="32"/>
  <c r="H9" i="32"/>
  <c r="J8" i="32"/>
  <c r="I8" i="32"/>
  <c r="H8" i="32"/>
  <c r="J7" i="32"/>
  <c r="I7" i="32" l="1"/>
  <c r="H17" i="32"/>
  <c r="H7" i="32"/>
  <c r="I17" i="32"/>
  <c r="J15" i="32"/>
  <c r="J26" i="32"/>
  <c r="J53" i="32"/>
</calcChain>
</file>

<file path=xl/comments1.xml><?xml version="1.0" encoding="utf-8"?>
<comments xmlns="http://schemas.openxmlformats.org/spreadsheetml/2006/main">
  <authors>
    <author>Тетяна Андріївна Марійко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Дані в експресках Держкомстату за січень-березень 2014 року з Кримом (тому використовуємо власний розрахунок)
</t>
        </r>
      </text>
    </comment>
    <comment ref="T11" authorId="0" shapeId="0">
      <text>
        <r>
          <rPr>
            <b/>
            <sz val="9"/>
            <color indexed="81"/>
            <rFont val="Tahoma"/>
            <family val="2"/>
            <charset val="204"/>
          </rPr>
          <t>yoy</t>
        </r>
      </text>
    </comment>
    <comment ref="AK11" authorId="0" shapeId="0">
      <text>
        <r>
          <rPr>
            <b/>
            <sz val="9"/>
            <color indexed="81"/>
            <rFont val="Tahoma"/>
            <family val="2"/>
            <charset val="204"/>
          </rPr>
          <t>офіційні дані
до поперед.місяця</t>
        </r>
      </text>
    </comment>
  </commentList>
</comments>
</file>

<file path=xl/sharedStrings.xml><?xml version="1.0" encoding="utf-8"?>
<sst xmlns="http://schemas.openxmlformats.org/spreadsheetml/2006/main" count="557" uniqueCount="329">
  <si>
    <t>Компонента</t>
  </si>
  <si>
    <t>сільське господарство</t>
  </si>
  <si>
    <t>добувна промисловість</t>
  </si>
  <si>
    <t>переробна промисловість</t>
  </si>
  <si>
    <t>будівництво</t>
  </si>
  <si>
    <t>роздрібна торгівля</t>
  </si>
  <si>
    <t>оптова торгівля</t>
  </si>
  <si>
    <t xml:space="preserve">Індекс виробництва базових галузей </t>
  </si>
  <si>
    <t>окремо не використовуються для розрахунку ІВБГ</t>
  </si>
  <si>
    <t>харчова промисловість</t>
  </si>
  <si>
    <t>хімічна промисловість</t>
  </si>
  <si>
    <t>металургія</t>
  </si>
  <si>
    <t>машинобудування</t>
  </si>
  <si>
    <t>житлове будівництво</t>
  </si>
  <si>
    <t>Основні показники соціального розвитку України</t>
  </si>
  <si>
    <t>Показники (на кінець періоду, якщо не вказано інше)</t>
  </si>
  <si>
    <t>од.</t>
  </si>
  <si>
    <t>Зміна, %</t>
  </si>
  <si>
    <t>до поперед. місяця</t>
  </si>
  <si>
    <t>річна зміна</t>
  </si>
  <si>
    <t xml:space="preserve">Чисельність наявного населення </t>
  </si>
  <si>
    <t>тис. осіб</t>
  </si>
  <si>
    <t xml:space="preserve"> млн. осіб</t>
  </si>
  <si>
    <t>%</t>
  </si>
  <si>
    <t xml:space="preserve">Заробітна плата, нарахована в середньому працівнику </t>
  </si>
  <si>
    <t>грн.</t>
  </si>
  <si>
    <t>-</t>
  </si>
  <si>
    <t>Індекс Кейтца (мінімальна заробітна плата до заробітної плати на одного штатного працівника)</t>
  </si>
  <si>
    <t>Заборгованість із виплати заробітної плати, усього (на початок наступного періоду)</t>
  </si>
  <si>
    <t xml:space="preserve">    у тому числі за рахунок бюджетних коштів</t>
  </si>
  <si>
    <t>Кількість зареєстрованих безробітних</t>
  </si>
  <si>
    <t>Розмір допомоги по безробіттю в середньому на одного безробітного (за рік середнє значення)</t>
  </si>
  <si>
    <t xml:space="preserve">Мінімальна заробітна плата </t>
  </si>
  <si>
    <t>Джерело: Державна служба статистики України, Міністерство праці та соціальної політики України та розрахунки Національного банку України.</t>
  </si>
  <si>
    <t>частка ІСЦ, %</t>
  </si>
  <si>
    <t>ІСЦ</t>
  </si>
  <si>
    <t>Індекс споживчих цін</t>
  </si>
  <si>
    <t>Базова інфляція</t>
  </si>
  <si>
    <t>сирі продукти</t>
  </si>
  <si>
    <t>адміністративно регульовані тарифи та ціни</t>
  </si>
  <si>
    <t>паливо</t>
  </si>
  <si>
    <t>Продукти харчування та безалкогольні напої, у т. ч.:</t>
  </si>
  <si>
    <t>Алкогольні напої, тютюнові вироби</t>
  </si>
  <si>
    <t>Одяг і взуття</t>
  </si>
  <si>
    <t>Житло, вода, електроенергія, газ та інші види палива, у т. ч.:</t>
  </si>
  <si>
    <t>квартирна плата</t>
  </si>
  <si>
    <t>гаряча вода</t>
  </si>
  <si>
    <t>природний газ</t>
  </si>
  <si>
    <t>центральне опалення</t>
  </si>
  <si>
    <t>Транспорт</t>
  </si>
  <si>
    <t>Зв’язок</t>
  </si>
  <si>
    <t>Освіта</t>
  </si>
  <si>
    <t>Індекс цін виробників</t>
  </si>
  <si>
    <t>Добувна промисловість і розроблення кар’єрів</t>
  </si>
  <si>
    <t>Добування кам’яного вугілля</t>
  </si>
  <si>
    <t>Добування сирої нафти та природного газу</t>
  </si>
  <si>
    <t>Добування металевих руд</t>
  </si>
  <si>
    <t>Переробна промисловість</t>
  </si>
  <si>
    <t>Виробництво харчових продуктів, напоїв і тютюнових виробів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</si>
  <si>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</si>
  <si>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</si>
  <si>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гумових і пластмасових виробів, іншої неметалевої мінеральної продукції</t>
  </si>
  <si>
    <t>Металургійне виробництво, виробництво готових металевих виробів, крім виробництва машин і устаткування</t>
  </si>
  <si>
    <t>Виробництво автотранспортних засобів, причепів і напівпричепів та інших транспортних засобів</t>
  </si>
  <si>
    <t>Постачання електроенергії, газу, пари та кондиційованого повітря</t>
  </si>
  <si>
    <t>Показники</t>
  </si>
  <si>
    <t>Приріст</t>
  </si>
  <si>
    <t>до попереднього місяця</t>
  </si>
  <si>
    <t>до відповідного місяця попереднього року</t>
  </si>
  <si>
    <t xml:space="preserve">Монетарна  база </t>
  </si>
  <si>
    <t>Грошова маса</t>
  </si>
  <si>
    <t>Коррахунки</t>
  </si>
  <si>
    <t xml:space="preserve">            у національній валюті</t>
  </si>
  <si>
    <t xml:space="preserve">            в іноземній валюті</t>
  </si>
  <si>
    <t xml:space="preserve">            в іноземній валюті в доларовому еквіваленті</t>
  </si>
  <si>
    <t xml:space="preserve">            у національній валюті </t>
  </si>
  <si>
    <t>Доларизація в %</t>
  </si>
  <si>
    <t xml:space="preserve">            депозитів</t>
  </si>
  <si>
    <t xml:space="preserve">            кредитів</t>
  </si>
  <si>
    <t xml:space="preserve">            обсяг продажу </t>
  </si>
  <si>
    <t xml:space="preserve">            обсяг купівлі </t>
  </si>
  <si>
    <t>Облікова ставка (на кінець періоду), % річних</t>
  </si>
  <si>
    <t>Примітки:</t>
  </si>
  <si>
    <t>Прирости процентних ставок та доларизації  надані в процентних пунктах.</t>
  </si>
  <si>
    <t>2014 рік</t>
  </si>
  <si>
    <t>виробництво електроенергії, газу та води</t>
  </si>
  <si>
    <t>промисловість у цілому</t>
  </si>
  <si>
    <t>виробництво коксу та продуктів нафтоперероблення</t>
  </si>
  <si>
    <t>2013 рік</t>
  </si>
  <si>
    <t>2012 рік</t>
  </si>
  <si>
    <t>лютий</t>
  </si>
  <si>
    <t>січень</t>
  </si>
  <si>
    <t xml:space="preserve">                                   Основні показники, що характеризують стан грошово-кредитного ринку, млн. грн.</t>
  </si>
  <si>
    <t>млн. грн.</t>
  </si>
  <si>
    <t xml:space="preserve"> млн. грн.</t>
  </si>
  <si>
    <t>Темп приросту, %</t>
  </si>
  <si>
    <t>Середньомісячна заробітна плата, на одного штатного працівника (за період з початку року)</t>
  </si>
  <si>
    <t>Індекс реальної заробітної плати (до відповідного періоду попереднього року)</t>
  </si>
  <si>
    <t xml:space="preserve"> - </t>
  </si>
  <si>
    <t>Первинне сальдо ("-" дефіцит)</t>
  </si>
  <si>
    <t>фінансуваня за активними операціями</t>
  </si>
  <si>
    <t>приватизація</t>
  </si>
  <si>
    <t>погашення</t>
  </si>
  <si>
    <t>запозичення</t>
  </si>
  <si>
    <t>Сальдо ("-" дефіцит)</t>
  </si>
  <si>
    <t>Кредитування</t>
  </si>
  <si>
    <t>капітальні видатки</t>
  </si>
  <si>
    <t>обслуговування боргових зобов'язань</t>
  </si>
  <si>
    <t>поточні видатки</t>
  </si>
  <si>
    <t>економічна класифікація</t>
  </si>
  <si>
    <t>інші</t>
  </si>
  <si>
    <t>соціальний захист та соціальне забезпечення</t>
  </si>
  <si>
    <t>освіта</t>
  </si>
  <si>
    <t>охорона здоров'я</t>
  </si>
  <si>
    <t xml:space="preserve">економічна діяльність  </t>
  </si>
  <si>
    <t>громадський порядок, безпека та судова влада</t>
  </si>
  <si>
    <t>оборона</t>
  </si>
  <si>
    <t>загальнодержавні функції</t>
  </si>
  <si>
    <t>функціональна класифікація</t>
  </si>
  <si>
    <t>Видатки</t>
  </si>
  <si>
    <t>інші надходження</t>
  </si>
  <si>
    <t>неподаткові надходження</t>
  </si>
  <si>
    <t>акцизний податок</t>
  </si>
  <si>
    <t xml:space="preserve">бюджетне відшкодування ПДВ </t>
  </si>
  <si>
    <t>податок на додану вартість</t>
  </si>
  <si>
    <t>податок на прибуток підприємств</t>
  </si>
  <si>
    <t>податок на доходи фізичних осіб</t>
  </si>
  <si>
    <t>Доходи</t>
  </si>
  <si>
    <t>структура, %</t>
  </si>
  <si>
    <t xml:space="preserve">млрд. грн. </t>
  </si>
  <si>
    <t>березень</t>
  </si>
  <si>
    <t>Основні показники Зведеного бюджету України</t>
  </si>
  <si>
    <t>Основні показники Державного бюджету України</t>
  </si>
  <si>
    <t xml:space="preserve">                у тому числі енергоринок</t>
  </si>
  <si>
    <t xml:space="preserve">податкові надходження, у тому числі </t>
  </si>
  <si>
    <t>ІВБГ у цілому</t>
  </si>
  <si>
    <t>квітень</t>
  </si>
  <si>
    <t>частка ІЦВ, %**</t>
  </si>
  <si>
    <t>травень</t>
  </si>
  <si>
    <t>додатково:</t>
  </si>
  <si>
    <t>червень</t>
  </si>
  <si>
    <t>Компоненти споживчого кошика (за класифікацією Національного банку України)</t>
  </si>
  <si>
    <t>Темпи змін порівняно з відповідним періодом попереднього року, %</t>
  </si>
  <si>
    <t>липень</t>
  </si>
  <si>
    <t>серпень</t>
  </si>
  <si>
    <t>Н/Д</t>
  </si>
  <si>
    <t>Рівень безробіття за методологією МОП (у % до економічно активного населення у віці 15-70 років), за квартал/за рік</t>
  </si>
  <si>
    <t>вересень</t>
  </si>
  <si>
    <t>у річному вимірі, %</t>
  </si>
  <si>
    <t>жовтень</t>
  </si>
  <si>
    <t>Небазова інфляція*</t>
  </si>
  <si>
    <t>Окремі компоненти споживчого кошика (за класифікацією ДССУ)</t>
  </si>
  <si>
    <t>Окремі компоненти ІЦВ</t>
  </si>
  <si>
    <t>листопад</t>
  </si>
  <si>
    <t>коригування</t>
  </si>
  <si>
    <t xml:space="preserve"> -</t>
  </si>
  <si>
    <t>грудень</t>
  </si>
  <si>
    <t xml:space="preserve">  * Розрахунки Національного банку України на підставі даних ДCCУ, уточнені дані.</t>
  </si>
  <si>
    <t>2015 рік</t>
  </si>
  <si>
    <t>Сальдо поточного рахунку (у млрд. дол. США)</t>
  </si>
  <si>
    <t>Експорт товарів і послуг (у млрд. дол. США)</t>
  </si>
  <si>
    <t>Імпорт товарів і послуг (у млрд. дол. США)</t>
  </si>
  <si>
    <t>Експорт товарів (у млрд. дол. США)</t>
  </si>
  <si>
    <t xml:space="preserve">  Експорт чорних металів, млрд. дол. США</t>
  </si>
  <si>
    <t xml:space="preserve">  - фізичні обсяги, млн. т.</t>
  </si>
  <si>
    <t xml:space="preserve">  - ціна, дол. США за т.</t>
  </si>
  <si>
    <t xml:space="preserve">  - вартісні обсяги, річна зміна, %</t>
  </si>
  <si>
    <t xml:space="preserve">  - фізичні обсяги, річна зміна, %</t>
  </si>
  <si>
    <t xml:space="preserve">  - ціна, річна зміна, %</t>
  </si>
  <si>
    <t xml:space="preserve">  Експорт зернових культур, млрд. дол. США</t>
  </si>
  <si>
    <t>Імпорт товарів (у млрд. дол. США)</t>
  </si>
  <si>
    <t>Сальдо рахунку  фінансових операцій  (у млрд. дол. США)</t>
  </si>
  <si>
    <t>ПІІ (сальдо) (у млрд. дол. США)</t>
  </si>
  <si>
    <t>Готівкова валюта поза банками (у млрд. дол. США)</t>
  </si>
  <si>
    <t>Зведений баланс  (у млрд. дол. США)</t>
  </si>
  <si>
    <t>Використання ресурсів МВФ (чисте)</t>
  </si>
  <si>
    <t>Сальдо поточного рахунку (у % до ВВП)</t>
  </si>
  <si>
    <t>Експорт товарів і послуг (у % до ВВП)</t>
  </si>
  <si>
    <t>Імпорт товарів і послуг (у % до ВВП)</t>
  </si>
  <si>
    <t>Сальдо рахунку  фінансових операцій  (у % до ВВП)</t>
  </si>
  <si>
    <t>ПІІ (у % до ВВП)</t>
  </si>
  <si>
    <t>Зведений баланс  (у % до ВВП)</t>
  </si>
  <si>
    <t>Експорт товарів (зміна вартісних обсягів у %)</t>
  </si>
  <si>
    <t>Імпорт товарів (зміна вартісних обсягів у %)</t>
  </si>
  <si>
    <t>Міжнародні резерви (на к.п., у млрд. дол. США)</t>
  </si>
  <si>
    <t>(у місяцях імпорту товарів і послуг майбутнього періоду)</t>
  </si>
  <si>
    <t>1 -  Попередні дані, використовується статистика за методологією КПБ6</t>
  </si>
  <si>
    <t>2016 рік</t>
  </si>
  <si>
    <t>Зміна цінових індексів ІСЦ та ІЦВ у 2015-16 роках</t>
  </si>
  <si>
    <t>водопостачання</t>
  </si>
  <si>
    <t>Розрив у фінансуванні/резервні активи (мінус: зростання) (у млрд. дол. США)</t>
  </si>
  <si>
    <t>вантажооборот</t>
  </si>
  <si>
    <t>пасажирооборот</t>
  </si>
  <si>
    <t>* Розрахунки НБУ.</t>
  </si>
  <si>
    <t xml:space="preserve"> січень 2016</t>
  </si>
  <si>
    <t>річна зміна, %</t>
  </si>
  <si>
    <t>травеь</t>
  </si>
  <si>
    <t>у тому числі:</t>
  </si>
  <si>
    <t xml:space="preserve">   Депозити нефінансових корпорацій</t>
  </si>
  <si>
    <t xml:space="preserve">   Депозити домашніх господарств</t>
  </si>
  <si>
    <t xml:space="preserve">   Кредити нефінансових корпорацій</t>
  </si>
  <si>
    <t xml:space="preserve">   Кредити домашніх господарств</t>
  </si>
  <si>
    <t>Готівковий валютний ринок, млн. дол.</t>
  </si>
  <si>
    <t>у національній валюті</t>
  </si>
  <si>
    <t>в іноземній валюті</t>
  </si>
  <si>
    <t>Процентні ставки за кредитами на міжбанківському ринку України в національній валюті</t>
  </si>
  <si>
    <t>Процентні ставки за новими кредитами резидентам без урахування овердрафту (крім інших депозитних корпорацій), середньозважені, % річних</t>
  </si>
  <si>
    <t>Процентні ставки за новими депозитами резидентів (крім інших депозитних корпорацій), середньозважені, % річних</t>
  </si>
  <si>
    <t>Заборгованість за кредитами Національного банку України, наданими банкам та ФГВФО</t>
  </si>
  <si>
    <t>Заборгованість за депозитними сартифікатами Національного банку України</t>
  </si>
  <si>
    <t>Міжнародні валютні резерви Національного банку України (за поточним курсом), млн. дол.</t>
  </si>
  <si>
    <t xml:space="preserve">Кредити, надані депозитними корпораціями (крім Національного банку України)   </t>
  </si>
  <si>
    <t>лютий 2016</t>
  </si>
  <si>
    <t>Частка в ІВБГ (дані за 2015 рік), %</t>
  </si>
  <si>
    <t>-2.0*</t>
  </si>
  <si>
    <t>11.7*</t>
  </si>
  <si>
    <t>3.2*</t>
  </si>
  <si>
    <t>-0.2 в.п.</t>
  </si>
  <si>
    <t xml:space="preserve">         у тому числі готівка (М0)</t>
  </si>
  <si>
    <t>Депозити, що включаються в грошовий агрегат М3 (крім Національного банку України)</t>
  </si>
  <si>
    <t>Інтервенції Національного банку України, млн. дол.</t>
  </si>
  <si>
    <t>нефінансові корпорації</t>
  </si>
  <si>
    <t>домашні господарства</t>
  </si>
  <si>
    <t>у тому числі овернайт</t>
  </si>
  <si>
    <t xml:space="preserve"> березень 2016</t>
  </si>
  <si>
    <t>7.4*</t>
  </si>
  <si>
    <t>9.6*</t>
  </si>
  <si>
    <t>5.0*</t>
  </si>
  <si>
    <r>
      <t>Зовнішній сектор: основні показники</t>
    </r>
    <r>
      <rPr>
        <b/>
        <vertAlign val="superscript"/>
        <sz val="12"/>
        <rFont val="Times New Roman"/>
        <family val="1"/>
        <charset val="204"/>
      </rPr>
      <t>1</t>
    </r>
  </si>
  <si>
    <r>
      <t>2014 рік</t>
    </r>
    <r>
      <rPr>
        <b/>
        <vertAlign val="superscript"/>
        <sz val="10"/>
        <rFont val="Calibri"/>
        <family val="2"/>
        <charset val="204"/>
      </rPr>
      <t>5</t>
    </r>
  </si>
  <si>
    <r>
      <t>2015 рік</t>
    </r>
    <r>
      <rPr>
        <b/>
        <vertAlign val="superscript"/>
        <sz val="10"/>
        <rFont val="Calibri"/>
        <family val="2"/>
        <charset val="204"/>
      </rPr>
      <t>5</t>
    </r>
  </si>
  <si>
    <r>
      <t>2016</t>
    </r>
    <r>
      <rPr>
        <b/>
        <vertAlign val="superscript"/>
        <sz val="10"/>
        <rFont val="Calibri"/>
        <family val="2"/>
        <charset val="204"/>
      </rPr>
      <t>6</t>
    </r>
  </si>
  <si>
    <r>
      <t>42896</t>
    </r>
    <r>
      <rPr>
        <vertAlign val="superscript"/>
        <sz val="10"/>
        <rFont val="Calibri"/>
        <family val="2"/>
        <charset val="204"/>
      </rPr>
      <t>7</t>
    </r>
  </si>
  <si>
    <r>
      <t>42874</t>
    </r>
    <r>
      <rPr>
        <vertAlign val="superscript"/>
        <sz val="10"/>
        <rFont val="Calibri"/>
        <family val="2"/>
        <charset val="204"/>
      </rPr>
      <t>7</t>
    </r>
  </si>
  <si>
    <r>
      <t>42854</t>
    </r>
    <r>
      <rPr>
        <vertAlign val="superscript"/>
        <sz val="10"/>
        <rFont val="Calibri"/>
        <family val="2"/>
        <charset val="204"/>
      </rPr>
      <t>7</t>
    </r>
  </si>
  <si>
    <r>
      <t>42837</t>
    </r>
    <r>
      <rPr>
        <vertAlign val="superscript"/>
        <sz val="10"/>
        <rFont val="Calibri"/>
        <family val="2"/>
        <charset val="204"/>
      </rPr>
      <t>7</t>
    </r>
  </si>
  <si>
    <r>
      <t>42823</t>
    </r>
    <r>
      <rPr>
        <vertAlign val="superscript"/>
        <sz val="10"/>
        <rFont val="Calibri"/>
        <family val="2"/>
        <charset val="204"/>
      </rPr>
      <t>7</t>
    </r>
  </si>
  <si>
    <r>
      <t>42814</t>
    </r>
    <r>
      <rPr>
        <vertAlign val="superscript"/>
        <sz val="10"/>
        <rFont val="Calibri"/>
        <family val="2"/>
        <charset val="204"/>
      </rPr>
      <t>7</t>
    </r>
  </si>
  <si>
    <r>
      <t>42806</t>
    </r>
    <r>
      <rPr>
        <vertAlign val="superscript"/>
        <sz val="10"/>
        <rFont val="Calibri"/>
        <family val="2"/>
        <charset val="204"/>
      </rPr>
      <t>7</t>
    </r>
  </si>
  <si>
    <r>
      <t>42801</t>
    </r>
    <r>
      <rPr>
        <vertAlign val="superscript"/>
        <sz val="10"/>
        <rFont val="Calibri"/>
        <family val="2"/>
        <charset val="204"/>
      </rPr>
      <t>7</t>
    </r>
  </si>
  <si>
    <r>
      <t>42789</t>
    </r>
    <r>
      <rPr>
        <vertAlign val="superscript"/>
        <sz val="10"/>
        <rFont val="Calibri"/>
        <family val="2"/>
        <charset val="204"/>
      </rPr>
      <t>7</t>
    </r>
  </si>
  <si>
    <r>
      <t>42775</t>
    </r>
    <r>
      <rPr>
        <vertAlign val="superscript"/>
        <sz val="10"/>
        <rFont val="Calibri"/>
        <family val="2"/>
        <charset val="204"/>
      </rPr>
      <t>7</t>
    </r>
  </si>
  <si>
    <r>
      <t>42761</t>
    </r>
    <r>
      <rPr>
        <vertAlign val="superscript"/>
        <sz val="10"/>
        <rFont val="Calibri"/>
        <family val="2"/>
        <charset val="204"/>
      </rPr>
      <t>7</t>
    </r>
  </si>
  <si>
    <r>
      <t>42761</t>
    </r>
    <r>
      <rPr>
        <b/>
        <vertAlign val="superscript"/>
        <sz val="10"/>
        <rFont val="Calibri"/>
        <family val="2"/>
        <charset val="204"/>
      </rPr>
      <t>7</t>
    </r>
  </si>
  <si>
    <r>
      <t>42738</t>
    </r>
    <r>
      <rPr>
        <vertAlign val="superscript"/>
        <sz val="10"/>
        <rFont val="Calibri"/>
        <family val="2"/>
        <charset val="204"/>
      </rPr>
      <t>7</t>
    </r>
  </si>
  <si>
    <r>
      <t>42722</t>
    </r>
    <r>
      <rPr>
        <vertAlign val="superscript"/>
        <sz val="10"/>
        <rFont val="Calibri"/>
        <family val="2"/>
        <charset val="204"/>
      </rPr>
      <t>7</t>
    </r>
  </si>
  <si>
    <r>
      <t>42709</t>
    </r>
    <r>
      <rPr>
        <vertAlign val="superscript"/>
        <sz val="10"/>
        <rFont val="Calibri"/>
        <family val="2"/>
        <charset val="204"/>
      </rPr>
      <t>7</t>
    </r>
  </si>
  <si>
    <r>
      <t>Середньооблікова кількість штатних працівників</t>
    </r>
    <r>
      <rPr>
        <vertAlign val="superscript"/>
        <sz val="10"/>
        <rFont val="Calibri"/>
        <family val="2"/>
        <charset val="204"/>
      </rPr>
      <t xml:space="preserve">1 </t>
    </r>
  </si>
  <si>
    <r>
      <t>Рівень зареєстрованого безробіття</t>
    </r>
    <r>
      <rPr>
        <vertAlign val="superscript"/>
        <sz val="10"/>
        <rFont val="Calibri"/>
        <family val="2"/>
        <charset val="204"/>
      </rPr>
      <t xml:space="preserve">2 </t>
    </r>
  </si>
  <si>
    <r>
      <t>9.6</t>
    </r>
    <r>
      <rPr>
        <vertAlign val="superscript"/>
        <sz val="10"/>
        <rFont val="Calibri"/>
        <family val="2"/>
        <charset val="204"/>
      </rPr>
      <t>6</t>
    </r>
  </si>
  <si>
    <r>
      <t>8.8</t>
    </r>
    <r>
      <rPr>
        <vertAlign val="superscript"/>
        <sz val="10"/>
        <rFont val="Calibri"/>
        <family val="2"/>
        <charset val="204"/>
      </rPr>
      <t>6</t>
    </r>
  </si>
  <si>
    <r>
      <t>8.6</t>
    </r>
    <r>
      <rPr>
        <vertAlign val="superscript"/>
        <sz val="10"/>
        <rFont val="Calibri"/>
        <family val="2"/>
        <charset val="204"/>
      </rPr>
      <t>6</t>
    </r>
  </si>
  <si>
    <r>
      <t>9.5</t>
    </r>
    <r>
      <rPr>
        <vertAlign val="superscript"/>
        <sz val="10"/>
        <rFont val="Calibri"/>
        <family val="2"/>
        <charset val="204"/>
      </rPr>
      <t>6</t>
    </r>
  </si>
  <si>
    <r>
      <t>9.1</t>
    </r>
    <r>
      <rPr>
        <b/>
        <vertAlign val="superscript"/>
        <sz val="10"/>
        <rFont val="Calibri"/>
        <family val="2"/>
        <charset val="204"/>
      </rPr>
      <t>6</t>
    </r>
  </si>
  <si>
    <r>
      <t>3455</t>
    </r>
    <r>
      <rPr>
        <vertAlign val="superscript"/>
        <sz val="10"/>
        <rFont val="Calibri"/>
        <family val="2"/>
        <charset val="204"/>
      </rPr>
      <t>6</t>
    </r>
  </si>
  <si>
    <r>
      <t>3633</t>
    </r>
    <r>
      <rPr>
        <vertAlign val="superscript"/>
        <sz val="10"/>
        <rFont val="Calibri"/>
        <family val="2"/>
        <charset val="204"/>
      </rPr>
      <t>6</t>
    </r>
  </si>
  <si>
    <r>
      <t>3863</t>
    </r>
    <r>
      <rPr>
        <vertAlign val="superscript"/>
        <sz val="10"/>
        <rFont val="Calibri"/>
        <family val="2"/>
        <charset val="204"/>
      </rPr>
      <t>6</t>
    </r>
  </si>
  <si>
    <r>
      <t>3998</t>
    </r>
    <r>
      <rPr>
        <vertAlign val="superscript"/>
        <sz val="10"/>
        <rFont val="Calibri"/>
        <family val="2"/>
        <charset val="204"/>
      </rPr>
      <t>6</t>
    </r>
  </si>
  <si>
    <r>
      <t>4042</t>
    </r>
    <r>
      <rPr>
        <vertAlign val="superscript"/>
        <sz val="10"/>
        <rFont val="Calibri"/>
        <family val="2"/>
        <charset val="204"/>
      </rPr>
      <t>6</t>
    </r>
  </si>
  <si>
    <r>
      <t>4299</t>
    </r>
    <r>
      <rPr>
        <vertAlign val="superscript"/>
        <sz val="10"/>
        <rFont val="Calibri"/>
        <family val="2"/>
        <charset val="204"/>
      </rPr>
      <t>6</t>
    </r>
  </si>
  <si>
    <r>
      <t>4390</t>
    </r>
    <r>
      <rPr>
        <vertAlign val="superscript"/>
        <sz val="10"/>
        <rFont val="Calibri"/>
        <family val="2"/>
        <charset val="204"/>
      </rPr>
      <t>6</t>
    </r>
  </si>
  <si>
    <r>
      <t>4205</t>
    </r>
    <r>
      <rPr>
        <vertAlign val="superscript"/>
        <sz val="10"/>
        <rFont val="Calibri"/>
        <family val="2"/>
        <charset val="204"/>
      </rPr>
      <t>6</t>
    </r>
  </si>
  <si>
    <r>
      <t>4343</t>
    </r>
    <r>
      <rPr>
        <vertAlign val="superscript"/>
        <sz val="10"/>
        <rFont val="Calibri"/>
        <family val="2"/>
        <charset val="204"/>
      </rPr>
      <t>6</t>
    </r>
  </si>
  <si>
    <r>
      <t>4532</t>
    </r>
    <r>
      <rPr>
        <vertAlign val="superscript"/>
        <sz val="10"/>
        <rFont val="Calibri"/>
        <family val="2"/>
        <charset val="204"/>
      </rPr>
      <t>6</t>
    </r>
  </si>
  <si>
    <r>
      <t>4498</t>
    </r>
    <r>
      <rPr>
        <vertAlign val="superscript"/>
        <sz val="10"/>
        <rFont val="Calibri"/>
        <family val="2"/>
        <charset val="204"/>
      </rPr>
      <t>6</t>
    </r>
  </si>
  <si>
    <r>
      <t>1465.6</t>
    </r>
    <r>
      <rPr>
        <vertAlign val="superscript"/>
        <sz val="10"/>
        <rFont val="Calibri"/>
        <family val="2"/>
        <charset val="204"/>
      </rPr>
      <t>6</t>
    </r>
  </si>
  <si>
    <r>
      <t>1574.8</t>
    </r>
    <r>
      <rPr>
        <vertAlign val="superscript"/>
        <sz val="10"/>
        <rFont val="Calibri"/>
        <family val="2"/>
        <charset val="204"/>
      </rPr>
      <t>6</t>
    </r>
  </si>
  <si>
    <r>
      <t>1617.1</t>
    </r>
    <r>
      <rPr>
        <vertAlign val="superscript"/>
        <sz val="10"/>
        <rFont val="Calibri"/>
        <family val="2"/>
        <charset val="204"/>
      </rPr>
      <t>6</t>
    </r>
  </si>
  <si>
    <r>
      <t>1495.9</t>
    </r>
    <r>
      <rPr>
        <vertAlign val="superscript"/>
        <sz val="10"/>
        <rFont val="Calibri"/>
        <family val="2"/>
        <charset val="204"/>
      </rPr>
      <t>6</t>
    </r>
  </si>
  <si>
    <r>
      <t>1811.3</t>
    </r>
    <r>
      <rPr>
        <vertAlign val="superscript"/>
        <sz val="10"/>
        <rFont val="Calibri"/>
        <family val="2"/>
        <charset val="204"/>
      </rPr>
      <t>6</t>
    </r>
  </si>
  <si>
    <r>
      <t>1915.5</t>
    </r>
    <r>
      <rPr>
        <vertAlign val="superscript"/>
        <sz val="10"/>
        <rFont val="Calibri"/>
        <family val="2"/>
        <charset val="204"/>
      </rPr>
      <t>6</t>
    </r>
  </si>
  <si>
    <r>
      <t>1963.8</t>
    </r>
    <r>
      <rPr>
        <vertAlign val="superscript"/>
        <sz val="10"/>
        <rFont val="Calibri"/>
        <family val="2"/>
        <charset val="204"/>
      </rPr>
      <t>6</t>
    </r>
  </si>
  <si>
    <r>
      <t>2004.2</t>
    </r>
    <r>
      <rPr>
        <vertAlign val="superscript"/>
        <sz val="10"/>
        <rFont val="Calibri"/>
        <family val="2"/>
        <charset val="204"/>
      </rPr>
      <t>6</t>
    </r>
  </si>
  <si>
    <r>
      <t>1908.1</t>
    </r>
    <r>
      <rPr>
        <vertAlign val="superscript"/>
        <sz val="10"/>
        <rFont val="Calibri"/>
        <family val="2"/>
        <charset val="204"/>
      </rPr>
      <t>6</t>
    </r>
  </si>
  <si>
    <r>
      <t>1970.8</t>
    </r>
    <r>
      <rPr>
        <vertAlign val="superscript"/>
        <sz val="10"/>
        <rFont val="Calibri"/>
        <family val="2"/>
        <charset val="204"/>
      </rPr>
      <t>6</t>
    </r>
  </si>
  <si>
    <r>
      <t>2010.9</t>
    </r>
    <r>
      <rPr>
        <vertAlign val="superscript"/>
        <sz val="10"/>
        <rFont val="Calibri"/>
        <family val="2"/>
        <charset val="204"/>
      </rPr>
      <t>6</t>
    </r>
  </si>
  <si>
    <r>
      <t>1880.8</t>
    </r>
    <r>
      <rPr>
        <vertAlign val="superscript"/>
        <sz val="10"/>
        <rFont val="Calibri"/>
        <family val="2"/>
        <charset val="204"/>
      </rPr>
      <t>6</t>
    </r>
  </si>
  <si>
    <r>
      <t>1880.8</t>
    </r>
    <r>
      <rPr>
        <b/>
        <vertAlign val="superscript"/>
        <sz val="10"/>
        <rFont val="Calibri"/>
        <family val="2"/>
        <charset val="204"/>
      </rPr>
      <t>6</t>
    </r>
  </si>
  <si>
    <r>
      <t>39.8</t>
    </r>
    <r>
      <rPr>
        <vertAlign val="superscript"/>
        <sz val="10"/>
        <rFont val="Calibri"/>
        <family val="2"/>
        <charset val="204"/>
      </rPr>
      <t>6</t>
    </r>
  </si>
  <si>
    <r>
      <t>25.3</t>
    </r>
    <r>
      <rPr>
        <vertAlign val="superscript"/>
        <sz val="10"/>
        <rFont val="Calibri"/>
        <family val="2"/>
        <charset val="204"/>
      </rPr>
      <t>6</t>
    </r>
  </si>
  <si>
    <r>
      <t>16.7</t>
    </r>
    <r>
      <rPr>
        <vertAlign val="superscript"/>
        <sz val="10"/>
        <rFont val="Calibri"/>
        <family val="2"/>
        <charset val="204"/>
      </rPr>
      <t>6</t>
    </r>
  </si>
  <si>
    <r>
      <t>16.5</t>
    </r>
    <r>
      <rPr>
        <vertAlign val="superscript"/>
        <sz val="10"/>
        <rFont val="Calibri"/>
        <family val="2"/>
        <charset val="204"/>
      </rPr>
      <t>6</t>
    </r>
  </si>
  <si>
    <r>
      <t>18.5</t>
    </r>
    <r>
      <rPr>
        <vertAlign val="superscript"/>
        <sz val="10"/>
        <rFont val="Calibri"/>
        <family val="2"/>
        <charset val="204"/>
      </rPr>
      <t>6</t>
    </r>
  </si>
  <si>
    <r>
      <t>22.9</t>
    </r>
    <r>
      <rPr>
        <vertAlign val="superscript"/>
        <sz val="10"/>
        <rFont val="Calibri"/>
        <family val="2"/>
        <charset val="204"/>
      </rPr>
      <t>6</t>
    </r>
  </si>
  <si>
    <r>
      <t>22.3</t>
    </r>
    <r>
      <rPr>
        <vertAlign val="superscript"/>
        <sz val="10"/>
        <rFont val="Calibri"/>
        <family val="2"/>
        <charset val="204"/>
      </rPr>
      <t>6</t>
    </r>
  </si>
  <si>
    <r>
      <t>28.1</t>
    </r>
    <r>
      <rPr>
        <vertAlign val="superscript"/>
        <sz val="10"/>
        <rFont val="Calibri"/>
        <family val="2"/>
        <charset val="204"/>
      </rPr>
      <t>6</t>
    </r>
  </si>
  <si>
    <r>
      <t>21.2</t>
    </r>
    <r>
      <rPr>
        <vertAlign val="superscript"/>
        <sz val="10"/>
        <rFont val="Calibri"/>
        <family val="2"/>
        <charset val="204"/>
      </rPr>
      <t>6</t>
    </r>
  </si>
  <si>
    <r>
      <t>11.5</t>
    </r>
    <r>
      <rPr>
        <vertAlign val="superscript"/>
        <sz val="10"/>
        <rFont val="Calibri"/>
        <family val="2"/>
        <charset val="204"/>
      </rPr>
      <t>6</t>
    </r>
  </si>
  <si>
    <r>
      <t>9.4</t>
    </r>
    <r>
      <rPr>
        <vertAlign val="superscript"/>
        <sz val="10"/>
        <rFont val="Calibri"/>
        <family val="2"/>
        <charset val="204"/>
      </rPr>
      <t>6</t>
    </r>
  </si>
  <si>
    <r>
      <t>8.9</t>
    </r>
    <r>
      <rPr>
        <vertAlign val="superscript"/>
        <sz val="10"/>
        <rFont val="Calibri"/>
        <family val="2"/>
        <charset val="204"/>
      </rPr>
      <t>6</t>
    </r>
  </si>
  <si>
    <r>
      <t>8.9</t>
    </r>
    <r>
      <rPr>
        <b/>
        <vertAlign val="superscript"/>
        <sz val="10"/>
        <rFont val="Calibri"/>
        <family val="2"/>
        <charset val="204"/>
      </rPr>
      <t>6</t>
    </r>
  </si>
  <si>
    <r>
      <t>Загальна сума субсидій, призначених сім'ям для відшкодування витрат  на оплату житлово-комунальних послуг</t>
    </r>
    <r>
      <rPr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(за період)</t>
    </r>
  </si>
  <si>
    <r>
      <t>Середній розмір призначених субсидій</t>
    </r>
    <r>
      <rPr>
        <vertAlign val="superscript"/>
        <sz val="10"/>
        <rFont val="Calibri"/>
        <family val="2"/>
        <charset val="204"/>
      </rPr>
      <t xml:space="preserve">3 </t>
    </r>
    <r>
      <rPr>
        <sz val="10"/>
        <rFont val="Calibri"/>
        <family val="2"/>
        <charset val="204"/>
      </rPr>
      <t>(за рік середнє значення)</t>
    </r>
  </si>
  <si>
    <r>
      <t>Прожитковий  мінімум</t>
    </r>
    <r>
      <rPr>
        <vertAlign val="superscript"/>
        <sz val="10"/>
        <rFont val="Calibri"/>
        <family val="2"/>
        <charset val="204"/>
      </rPr>
      <t>4</t>
    </r>
    <r>
      <rPr>
        <b/>
        <vertAlign val="superscript"/>
        <sz val="10"/>
        <rFont val="Calibri"/>
        <family val="2"/>
        <charset val="204"/>
      </rPr>
      <t xml:space="preserve"> </t>
    </r>
  </si>
  <si>
    <r>
      <rPr>
        <vertAlign val="superscript"/>
        <sz val="10"/>
        <rFont val="Calibri"/>
        <family val="2"/>
        <charset val="204"/>
      </rPr>
      <t>1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Дані наведено щодо підприємств, установ, організацій та їх відокремлених підрозділів із кількістю найманих працівників 10 і більше осіб.</t>
    </r>
  </si>
  <si>
    <r>
      <rPr>
        <vertAlign val="superscript"/>
        <sz val="10"/>
        <rFont val="Calibri"/>
        <family val="2"/>
        <charset val="204"/>
      </rPr>
      <t>2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Зареєстровано безробітних у % до працездатного населення працездатного віку.</t>
    </r>
  </si>
  <si>
    <r>
      <rPr>
        <vertAlign val="superscript"/>
        <sz val="10"/>
        <rFont val="Calibri"/>
        <family val="2"/>
        <charset val="204"/>
      </rPr>
      <t>3</t>
    </r>
    <r>
      <rPr>
        <b/>
        <vertAlign val="superscript"/>
        <sz val="10"/>
        <rFont val="Calibri"/>
        <family val="2"/>
        <charset val="204"/>
      </rPr>
      <t xml:space="preserve">  </t>
    </r>
    <r>
      <rPr>
        <sz val="10"/>
        <rFont val="Calibri"/>
        <family val="2"/>
        <charset val="204"/>
      </rPr>
      <t>Перерахунок показника без урахування АР Крим та м. Севастополь здійснено тільки з квітня 2014 року.</t>
    </r>
  </si>
  <si>
    <r>
      <t>4</t>
    </r>
    <r>
      <rPr>
        <sz val="10"/>
        <rFont val="Calibri"/>
        <family val="2"/>
        <charset val="204"/>
      </rPr>
      <t xml:space="preserve"> Згідно зі встановленим розміром у законах України про Державний бюджет України.</t>
    </r>
  </si>
  <si>
    <r>
      <t>5</t>
    </r>
    <r>
      <rPr>
        <sz val="10"/>
        <rFont val="Calibri"/>
        <family val="2"/>
        <charset val="204"/>
      </rPr>
      <t xml:space="preserve"> Дані за 2014 рік без урахування АР Крим та м. Севастополь.</t>
    </r>
  </si>
  <si>
    <r>
      <rPr>
        <vertAlign val="superscript"/>
        <sz val="10"/>
        <rFont val="Calibri"/>
        <family val="2"/>
        <charset val="204"/>
      </rPr>
      <t>6</t>
    </r>
    <r>
      <rPr>
        <sz val="10"/>
        <rFont val="Calibri"/>
        <family val="2"/>
        <charset val="204"/>
      </rPr>
      <t xml:space="preserve"> Дані без урахування АР Крим, м. Севастополь та частини зони проведення АТО.</t>
    </r>
  </si>
  <si>
    <r>
      <t>7</t>
    </r>
    <r>
      <rPr>
        <sz val="10"/>
        <rFont val="Calibri"/>
        <family val="2"/>
        <charset val="204"/>
      </rPr>
      <t xml:space="preserve"> Оцінка (дані ДССУ).</t>
    </r>
  </si>
  <si>
    <t xml:space="preserve"> квітень 2016</t>
  </si>
  <si>
    <t>4.9*</t>
  </si>
  <si>
    <t>3.9*</t>
  </si>
  <si>
    <t>2.3*</t>
  </si>
  <si>
    <t xml:space="preserve">  ** Частка компонентів у ІЦВ розрахована на основі даних ДССУ щодо обсягу реалізованої промислової продукції за видами діяльності за 2015 рік.</t>
  </si>
  <si>
    <t>травень 2016</t>
  </si>
  <si>
    <t>-0.7*</t>
  </si>
  <si>
    <t>-1.7*</t>
  </si>
  <si>
    <t>10.5*</t>
  </si>
  <si>
    <t>7.2*</t>
  </si>
  <si>
    <t>4.3*</t>
  </si>
  <si>
    <t>0.6*</t>
  </si>
  <si>
    <t>2.1*</t>
  </si>
  <si>
    <r>
      <t>42692</t>
    </r>
    <r>
      <rPr>
        <vertAlign val="superscript"/>
        <sz val="10"/>
        <rFont val="Calibri"/>
        <family val="2"/>
        <charset val="204"/>
      </rPr>
      <t>7</t>
    </r>
  </si>
  <si>
    <t>зміна за червень 2016 року, %</t>
  </si>
  <si>
    <t>Червень</t>
  </si>
  <si>
    <t>Січень-Червень</t>
  </si>
  <si>
    <r>
      <t>42674</t>
    </r>
    <r>
      <rPr>
        <vertAlign val="superscript"/>
        <sz val="10"/>
        <rFont val="Calibri"/>
        <family val="2"/>
        <charset val="204"/>
      </rPr>
      <t>7</t>
    </r>
  </si>
  <si>
    <t>-0.1 в.п.</t>
  </si>
  <si>
    <t>-1.9 в.п.</t>
  </si>
  <si>
    <t>-1.1 в.п.</t>
  </si>
  <si>
    <t>червень 2016</t>
  </si>
  <si>
    <t>січень-червень 2016</t>
  </si>
  <si>
    <t>4.6*</t>
  </si>
  <si>
    <t>7.5*</t>
  </si>
  <si>
    <t>-1.8*</t>
  </si>
  <si>
    <t>7.7*</t>
  </si>
  <si>
    <t>січень - червень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</si>
</sst>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\ _г_р_н_._-;\-* #,##0\ _г_р_н_._-;_-* &quot;-&quot;\ _г_р_н_._-;_-@_-"/>
    <numFmt numFmtId="167" formatCode="_-* #,##0.00\ _г_р_н_._-;\-* #,##0.00\ _г_р_н_._-;_-* &quot;-&quot;??\ _г_р_н_._-;_-@_-"/>
    <numFmt numFmtId="168" formatCode="0.0"/>
    <numFmt numFmtId="169" formatCode="&quot;   &quot;@"/>
    <numFmt numFmtId="170" formatCode="&quot;      &quot;@"/>
    <numFmt numFmtId="171" formatCode="&quot;         &quot;@"/>
    <numFmt numFmtId="172" formatCode="&quot;            &quot;@"/>
    <numFmt numFmtId="173" formatCode="&quot;               &quot;@"/>
    <numFmt numFmtId="174" formatCode="0.000_)"/>
    <numFmt numFmtId="175" formatCode="_-* #,##0\ _р_._-;\-* #,##0\ _р_._-;_-* &quot;-&quot;\ _р_._-;_-@_-"/>
    <numFmt numFmtId="176" formatCode="_-* #,##0_р_._-;\-* #,##0_р_._-;_-* &quot;-&quot;_р_._-;_-@_-"/>
    <numFmt numFmtId="177" formatCode="_-* #,##0.00_р_._-;\-* #,##0.00_р_._-;_-* &quot;-&quot;??_р_._-;_-@_-"/>
    <numFmt numFmtId="178" formatCode="#,##0.000"/>
    <numFmt numFmtId="179" formatCode="_-* #,##0.00\ _р_._-;\-* #,##0.00\ _р_._-;_-* &quot;-&quot;??\ _р_._-;_-@_-"/>
    <numFmt numFmtId="180" formatCode="&quot;$&quot;#,##0_);[Red]\(&quot;$&quot;#,##0\)"/>
    <numFmt numFmtId="181" formatCode="_-* #,##0.00\ &quot;р.&quot;_-;\-* #,##0.00\ &quot;р.&quot;_-;_-* &quot;-&quot;??\ &quot;р.&quot;_-;_-@_-"/>
    <numFmt numFmtId="182" formatCode="_-&quot;$&quot;* #,##0_-;\-&quot;$&quot;* #,##0_-;_-&quot;$&quot;* &quot;-&quot;_-;_-@_-"/>
    <numFmt numFmtId="183" formatCode="#."/>
    <numFmt numFmtId="184" formatCode="_([$€-2]* #,##0.00_);_([$€-2]* \(#,##0.00\);_([$€-2]* &quot;-&quot;??_)"/>
    <numFmt numFmtId="185" formatCode="_-* #,##0\ _F_t_-;\-* #,##0\ _F_t_-;_-* &quot;-&quot;\ _F_t_-;_-@_-"/>
    <numFmt numFmtId="186" formatCode="_-* #,##0.00\ _F_t_-;\-* #,##0.00\ _F_t_-;_-* &quot;-&quot;??\ _F_t_-;_-@_-"/>
    <numFmt numFmtId="187" formatCode="[&gt;0.05]#,##0.0;[&lt;-0.05]\-#,##0.0;\-\-&quot; &quot;;"/>
    <numFmt numFmtId="188" formatCode="[&gt;0.5]#,##0;[&lt;-0.5]\-#,##0;\-\-&quot; &quot;;"/>
    <numFmt numFmtId="189" formatCode="#,##0.0"/>
    <numFmt numFmtId="190" formatCode="#,##0\ &quot;Kč&quot;;\-#,##0\ &quot;Kč&quot;"/>
    <numFmt numFmtId="191" formatCode="&quot;$&quot;#,##0_);\(&quot;$&quot;#,##0\)"/>
    <numFmt numFmtId="192" formatCode="_-&quot;¢&quot;* #,##0_-;\-&quot;¢&quot;* #,##0_-;_-&quot;¢&quot;* &quot;-&quot;_-;_-@_-"/>
    <numFmt numFmtId="193" formatCode="_-&quot;¢&quot;* #,##0.00_-;\-&quot;¢&quot;* #,##0.00_-;_-&quot;¢&quot;* &quot;-&quot;??_-;_-@_-"/>
    <numFmt numFmtId="194" formatCode="_(&quot;$&quot;* #,##0_);_(&quot;$&quot;* \(#,##0\);_(&quot;$&quot;* &quot;-&quot;_);_(@_)"/>
    <numFmt numFmtId="195" formatCode="_(&quot;$&quot;* #,##0.00_);_(&quot;$&quot;* \(#,##0.00\);_(&quot;$&quot;* &quot;-&quot;??_);_(@_)"/>
    <numFmt numFmtId="196" formatCode="[&gt;=0.05]#,##0.0;[&lt;=-0.05]\-#,##0.0;?0.0"/>
    <numFmt numFmtId="197" formatCode="General_)"/>
    <numFmt numFmtId="198" formatCode="_-* #,##0\ &quot;Ft&quot;_-;\-* #,##0\ &quot;Ft&quot;_-;_-* &quot;-&quot;\ &quot;Ft&quot;_-;_-@_-"/>
    <numFmt numFmtId="199" formatCode="_-* #,##0.00\ &quot;Ft&quot;_-;\-* #,##0.00\ &quot;Ft&quot;_-;_-* &quot;-&quot;??\ &quot;Ft&quot;_-;_-@_-"/>
    <numFmt numFmtId="200" formatCode="[Black]#,##0.0;[Black]\-#,##0.0;;"/>
    <numFmt numFmtId="201" formatCode="[Black][&gt;0.05]#,##0.0;[Black][&lt;-0.05]\-#,##0.0;;"/>
    <numFmt numFmtId="202" formatCode="[Black][&gt;0.5]#,##0;[Black][&lt;-0.5]\-#,##0;;"/>
    <numFmt numFmtId="203" formatCode="#,##0.0____"/>
    <numFmt numFmtId="204" formatCode="&quot;Ј&quot;#,##0.00;[Red]\-&quot;Ј&quot;#,##0.00"/>
    <numFmt numFmtId="205" formatCode="0.00_ ;\-0.00\ "/>
    <numFmt numFmtId="206" formatCode="#,##0.00_ ;\-#,##0.00\ "/>
    <numFmt numFmtId="207" formatCode="0.0_ ;\-0.0\ "/>
    <numFmt numFmtId="208" formatCode="_(* #,##0_);_(* \-#,##0_);_(* &quot;--&quot;_);_(@_)"/>
    <numFmt numFmtId="209" formatCode="#,##0.0_ ;\-#,##0.0\ "/>
    <numFmt numFmtId="210" formatCode="0_ ;\-0\ "/>
  </numFmts>
  <fonts count="18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10"/>
      <name val="UkrainianBaltica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1"/>
      <name val="Tms Rmn"/>
    </font>
    <font>
      <sz val="10"/>
      <name val="Tms Rmn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b/>
      <sz val="11"/>
      <color indexed="10"/>
      <name val="Calibri"/>
      <family val="2"/>
      <charset val="204"/>
    </font>
    <font>
      <sz val="12"/>
      <color indexed="24"/>
      <name val="Modern"/>
      <family val="3"/>
      <charset val="255"/>
    </font>
    <font>
      <sz val="10"/>
      <name val="Arial Cyr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Bookman Old Style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UkrainianKudriashov"/>
      <charset val="204"/>
    </font>
    <font>
      <sz val="10"/>
      <name val="Courier New"/>
      <family val="3"/>
      <charset val="204"/>
    </font>
    <font>
      <u val="singleAccounting"/>
      <sz val="10"/>
      <color indexed="17"/>
      <name val="Arial Cyr"/>
      <charset val="204"/>
    </font>
    <font>
      <u val="singleAccounting"/>
      <sz val="10"/>
      <name val="Arial Cyr"/>
      <charset val="204"/>
    </font>
    <font>
      <sz val="10"/>
      <color indexed="12"/>
      <name val="Arial Cyr"/>
      <charset val="204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indexed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10"/>
      <name val="Calibri"/>
      <family val="2"/>
      <charset val="204"/>
      <scheme val="minor"/>
    </font>
    <font>
      <sz val="10"/>
      <color indexed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2"/>
      <name val="Calibri"/>
      <family val="2"/>
      <charset val="204"/>
    </font>
    <font>
      <b/>
      <sz val="10"/>
      <name val="Calibri"/>
      <family val="2"/>
      <charset val="204"/>
    </font>
    <font>
      <b/>
      <vertAlign val="superscript"/>
      <sz val="10"/>
      <name val="Calibri"/>
      <family val="2"/>
      <charset val="204"/>
    </font>
    <font>
      <sz val="10"/>
      <name val="Calibri"/>
      <family val="2"/>
      <charset val="204"/>
    </font>
    <font>
      <vertAlign val="superscript"/>
      <sz val="10"/>
      <name val="Calibri"/>
      <family val="2"/>
      <charset val="204"/>
    </font>
    <font>
      <b/>
      <vertAlign val="superscript"/>
      <sz val="10"/>
      <color indexed="1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9"/>
      <color indexed="81"/>
      <name val="Tahoma"/>
      <family val="2"/>
      <charset val="204"/>
    </font>
    <font>
      <i/>
      <sz val="9"/>
      <name val="Calibri"/>
      <family val="2"/>
      <charset val="204"/>
      <scheme val="minor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AD4C5"/>
        <bgColor indexed="64"/>
      </patternFill>
    </fill>
    <fill>
      <patternFill patternType="solid">
        <fgColor rgb="FFD6E6DD"/>
        <bgColor indexed="64"/>
      </patternFill>
    </fill>
  </fills>
  <borders count="1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hair">
        <color theme="0" tint="-0.14996795556505021"/>
      </left>
      <right/>
      <top/>
      <bottom style="thin">
        <color indexed="64"/>
      </bottom>
      <diagonal/>
    </border>
    <border>
      <left/>
      <right style="hair">
        <color theme="0" tint="-0.14996795556505021"/>
      </right>
      <top/>
      <bottom style="thin">
        <color indexed="64"/>
      </bottom>
      <diagonal/>
    </border>
    <border>
      <left style="hair">
        <color theme="0" tint="-0.14996795556505021"/>
      </left>
      <right/>
      <top/>
      <bottom/>
      <diagonal/>
    </border>
    <border>
      <left/>
      <right style="hair">
        <color theme="0" tint="-0.14996795556505021"/>
      </right>
      <top/>
      <bottom/>
      <diagonal/>
    </border>
    <border>
      <left/>
      <right style="hair">
        <color theme="0" tint="-0.14996795556505021"/>
      </right>
      <top style="thin">
        <color indexed="64"/>
      </top>
      <bottom/>
      <diagonal/>
    </border>
    <border>
      <left/>
      <right/>
      <top/>
      <bottom style="hair">
        <color theme="0" tint="-0.14993743705557422"/>
      </bottom>
      <diagonal/>
    </border>
    <border>
      <left style="hair">
        <color theme="0" tint="-0.14996795556505021"/>
      </left>
      <right/>
      <top/>
      <bottom style="hair">
        <color theme="0" tint="-0.14993743705557422"/>
      </bottom>
      <diagonal/>
    </border>
    <border>
      <left style="hair">
        <color theme="0" tint="-0.14996795556505021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theme="0" tint="-0.149937437055574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theme="0" tint="-0.14993743705557422"/>
      </right>
      <top style="thin">
        <color indexed="64"/>
      </top>
      <bottom/>
      <diagonal/>
    </border>
    <border>
      <left/>
      <right style="hair">
        <color theme="0" tint="-0.14993743705557422"/>
      </right>
      <top/>
      <bottom style="hair">
        <color theme="0" tint="-0.14993743705557422"/>
      </bottom>
      <diagonal/>
    </border>
    <border>
      <left/>
      <right style="hair">
        <color theme="0" tint="-0.14996795556505021"/>
      </right>
      <top/>
      <bottom style="hair">
        <color theme="0" tint="-0.14993743705557422"/>
      </bottom>
      <diagonal/>
    </border>
    <border>
      <left/>
      <right style="hair">
        <color theme="0" tint="-0.14993743705557422"/>
      </right>
      <top/>
      <bottom style="thin">
        <color auto="1"/>
      </bottom>
      <diagonal/>
    </border>
    <border>
      <left style="hair">
        <color theme="0" tint="-0.14996795556505021"/>
      </left>
      <right style="thin">
        <color indexed="64"/>
      </right>
      <top style="hair">
        <color theme="0" tint="-0.14993743705557422"/>
      </top>
      <bottom style="thin">
        <color indexed="64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theme="0" tint="-0.14996795556505021"/>
      </left>
      <right style="thin">
        <color indexed="64"/>
      </right>
      <top/>
      <bottom/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969">
    <xf numFmtId="0" fontId="0" fillId="0" borderId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9" fontId="23" fillId="0" borderId="0">
      <alignment horizontal="centerContinuous" vertical="top" wrapText="1"/>
    </xf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0" fontId="24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4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4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10" borderId="0" applyNumberFormat="0" applyBorder="0" applyAlignment="0" applyProtection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171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0" fontId="24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4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4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3" borderId="0" applyNumberFormat="0" applyBorder="0" applyAlignment="0" applyProtection="0"/>
    <xf numFmtId="0" fontId="24" fillId="6" borderId="0" applyNumberFormat="0" applyBorder="0" applyAlignment="0" applyProtection="0"/>
    <xf numFmtId="0" fontId="24" fillId="10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1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2" borderId="0" applyNumberFormat="0" applyBorder="0" applyAlignment="0" applyProtection="0"/>
    <xf numFmtId="173" fontId="22" fillId="0" borderId="0" applyFont="0" applyFill="0" applyBorder="0" applyAlignment="0" applyProtection="0"/>
    <xf numFmtId="0" fontId="27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7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7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7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7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7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7" fillId="6" borderId="0" applyNumberFormat="0" applyBorder="0" applyAlignment="0" applyProtection="0"/>
    <xf numFmtId="0" fontId="27" fillId="18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4" borderId="0" applyNumberFormat="0" applyBorder="0" applyAlignment="0" applyProtection="0"/>
    <xf numFmtId="0" fontId="27" fillId="9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7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7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7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7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7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4">
      <protection hidden="1"/>
    </xf>
    <xf numFmtId="0" fontId="31" fillId="22" borderId="4" applyNumberFormat="0" applyFont="0" applyBorder="0" applyAlignment="0" applyProtection="0">
      <protection hidden="1"/>
    </xf>
    <xf numFmtId="0" fontId="32" fillId="0" borderId="4">
      <protection hidden="1"/>
    </xf>
    <xf numFmtId="0" fontId="33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5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7" fillId="0" borderId="6" applyNumberFormat="0" applyFont="0" applyFill="0" applyAlignment="0" applyProtection="0"/>
    <xf numFmtId="0" fontId="38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1" fontId="40" fillId="24" borderId="8">
      <alignment horizontal="right" vertical="center"/>
    </xf>
    <xf numFmtId="0" fontId="41" fillId="24" borderId="8">
      <alignment horizontal="right" vertical="center"/>
    </xf>
    <xf numFmtId="0" fontId="26" fillId="24" borderId="9"/>
    <xf numFmtId="0" fontId="40" fillId="25" borderId="8">
      <alignment horizontal="center" vertical="center"/>
    </xf>
    <xf numFmtId="1" fontId="40" fillId="24" borderId="8">
      <alignment horizontal="right" vertical="center"/>
    </xf>
    <xf numFmtId="0" fontId="26" fillId="24" borderId="0"/>
    <xf numFmtId="0" fontId="26" fillId="24" borderId="0"/>
    <xf numFmtId="0" fontId="42" fillId="24" borderId="8">
      <alignment horizontal="left" vertical="center"/>
    </xf>
    <xf numFmtId="0" fontId="42" fillId="24" borderId="10">
      <alignment vertical="center"/>
    </xf>
    <xf numFmtId="0" fontId="43" fillId="24" borderId="11">
      <alignment vertical="center"/>
    </xf>
    <xf numFmtId="0" fontId="42" fillId="24" borderId="8"/>
    <xf numFmtId="0" fontId="41" fillId="24" borderId="8">
      <alignment horizontal="right" vertical="center"/>
    </xf>
    <xf numFmtId="0" fontId="44" fillId="26" borderId="8">
      <alignment horizontal="left" vertical="center"/>
    </xf>
    <xf numFmtId="0" fontId="44" fillId="26" borderId="8">
      <alignment horizontal="left" vertical="center"/>
    </xf>
    <xf numFmtId="0" fontId="20" fillId="24" borderId="8">
      <alignment horizontal="left" vertical="center"/>
    </xf>
    <xf numFmtId="0" fontId="45" fillId="24" borderId="9"/>
    <xf numFmtId="0" fontId="40" fillId="25" borderId="8">
      <alignment horizontal="left" vertical="center"/>
    </xf>
    <xf numFmtId="174" fontId="46" fillId="0" borderId="0"/>
    <xf numFmtId="174" fontId="46" fillId="0" borderId="0"/>
    <xf numFmtId="174" fontId="46" fillId="0" borderId="0"/>
    <xf numFmtId="174" fontId="46" fillId="0" borderId="0"/>
    <xf numFmtId="174" fontId="46" fillId="0" borderId="0"/>
    <xf numFmtId="174" fontId="46" fillId="0" borderId="0"/>
    <xf numFmtId="174" fontId="46" fillId="0" borderId="0"/>
    <xf numFmtId="174" fontId="46" fillId="0" borderId="0"/>
    <xf numFmtId="38" fontId="47" fillId="0" borderId="0" applyFont="0" applyFill="0" applyBorder="0" applyAlignment="0" applyProtection="0"/>
    <xf numFmtId="164" fontId="48" fillId="0" borderId="0" applyFont="0" applyFill="0" applyBorder="0" applyAlignment="0" applyProtection="0"/>
    <xf numFmtId="166" fontId="20" fillId="0" borderId="0" applyFont="0" applyFill="0" applyBorder="0" applyAlignment="0" applyProtection="0"/>
    <xf numFmtId="175" fontId="49" fillId="0" borderId="0" applyFont="0" applyFill="0" applyBorder="0" applyAlignment="0" applyProtection="0"/>
    <xf numFmtId="176" fontId="2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7" fontId="48" fillId="0" borderId="0" applyFont="0" applyFill="0" applyBorder="0" applyAlignment="0" applyProtection="0"/>
    <xf numFmtId="178" fontId="50" fillId="0" borderId="0">
      <alignment horizontal="right" vertical="top"/>
    </xf>
    <xf numFmtId="179" fontId="49" fillId="0" borderId="0" applyFont="0" applyFill="0" applyBorder="0" applyAlignment="0" applyProtection="0"/>
    <xf numFmtId="3" fontId="51" fillId="0" borderId="0" applyFont="0" applyFill="0" applyBorder="0" applyAlignment="0" applyProtection="0"/>
    <xf numFmtId="0" fontId="52" fillId="0" borderId="0"/>
    <xf numFmtId="3" fontId="26" fillId="0" borderId="0" applyFill="0" applyBorder="0" applyAlignment="0" applyProtection="0"/>
    <xf numFmtId="0" fontId="53" fillId="0" borderId="0"/>
    <xf numFmtId="0" fontId="53" fillId="0" borderId="0"/>
    <xf numFmtId="180" fontId="47" fillId="0" borderId="0" applyFont="0" applyFill="0" applyBorder="0" applyAlignment="0" applyProtection="0"/>
    <xf numFmtId="181" fontId="49" fillId="0" borderId="0" applyFont="0" applyFill="0" applyBorder="0" applyAlignment="0" applyProtection="0"/>
    <xf numFmtId="182" fontId="51" fillId="0" borderId="0" applyFont="0" applyFill="0" applyBorder="0" applyAlignment="0" applyProtection="0"/>
    <xf numFmtId="183" fontId="54" fillId="0" borderId="0">
      <protection locked="0"/>
    </xf>
    <xf numFmtId="183" fontId="55" fillId="0" borderId="0">
      <protection locked="0"/>
    </xf>
    <xf numFmtId="0" fontId="37" fillId="0" borderId="0" applyFont="0" applyFill="0" applyBorder="0" applyAlignment="0" applyProtection="0"/>
    <xf numFmtId="184" fontId="56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185" fontId="59" fillId="0" borderId="0" applyFont="0" applyFill="0" applyBorder="0" applyAlignment="0" applyProtection="0"/>
    <xf numFmtId="186" fontId="59" fillId="0" borderId="0" applyFont="0" applyFill="0" applyBorder="0" applyAlignment="0" applyProtection="0"/>
    <xf numFmtId="0" fontId="60" fillId="0" borderId="0">
      <protection locked="0"/>
    </xf>
    <xf numFmtId="0" fontId="60" fillId="0" borderId="0">
      <protection locked="0"/>
    </xf>
    <xf numFmtId="0" fontId="61" fillId="0" borderId="0">
      <protection locked="0"/>
    </xf>
    <xf numFmtId="0" fontId="60" fillId="0" borderId="0">
      <protection locked="0"/>
    </xf>
    <xf numFmtId="0" fontId="62" fillId="0" borderId="0"/>
    <xf numFmtId="0" fontId="60" fillId="0" borderId="0">
      <protection locked="0"/>
    </xf>
    <xf numFmtId="0" fontId="63" fillId="0" borderId="0"/>
    <xf numFmtId="0" fontId="60" fillId="0" borderId="0">
      <protection locked="0"/>
    </xf>
    <xf numFmtId="0" fontId="63" fillId="0" borderId="0"/>
    <xf numFmtId="0" fontId="61" fillId="0" borderId="0">
      <protection locked="0"/>
    </xf>
    <xf numFmtId="0" fontId="63" fillId="0" borderId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183" fontId="54" fillId="0" borderId="0">
      <protection locked="0"/>
    </xf>
    <xf numFmtId="183" fontId="55" fillId="0" borderId="0">
      <protection locked="0"/>
    </xf>
    <xf numFmtId="0" fontId="63" fillId="0" borderId="0"/>
    <xf numFmtId="0" fontId="64" fillId="0" borderId="0"/>
    <xf numFmtId="0" fontId="63" fillId="0" borderId="0"/>
    <xf numFmtId="0" fontId="52" fillId="0" borderId="0"/>
    <xf numFmtId="0" fontId="65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38" fontId="67" fillId="25" borderId="0" applyNumberFormat="0" applyBorder="0" applyAlignment="0" applyProtection="0"/>
    <xf numFmtId="0" fontId="68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70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2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183" fontId="74" fillId="0" borderId="0">
      <protection locked="0"/>
    </xf>
    <xf numFmtId="183" fontId="75" fillId="0" borderId="0">
      <protection locked="0"/>
    </xf>
    <xf numFmtId="183" fontId="74" fillId="0" borderId="0">
      <protection locked="0"/>
    </xf>
    <xf numFmtId="183" fontId="75" fillId="0" borderId="0"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/>
    <xf numFmtId="0" fontId="80" fillId="0" borderId="0"/>
    <xf numFmtId="0" fontId="20" fillId="0" borderId="0"/>
    <xf numFmtId="187" fontId="26" fillId="0" borderId="0" applyFont="0" applyFill="0" applyBorder="0" applyAlignment="0" applyProtection="0"/>
    <xf numFmtId="188" fontId="26" fillId="0" borderId="0" applyFont="0" applyFill="0" applyBorder="0" applyAlignment="0" applyProtection="0"/>
    <xf numFmtId="0" fontId="81" fillId="7" borderId="5" applyNumberFormat="0" applyAlignment="0" applyProtection="0"/>
    <xf numFmtId="10" fontId="67" fillId="24" borderId="8" applyNumberFormat="0" applyBorder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189" fontId="84" fillId="0" borderId="0"/>
    <xf numFmtId="0" fontId="63" fillId="0" borderId="15"/>
    <xf numFmtId="0" fontId="85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7" fillId="0" borderId="4">
      <alignment horizontal="left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190" fontId="37" fillId="0" borderId="0" applyFont="0" applyFill="0" applyBorder="0" applyAlignment="0" applyProtection="0"/>
    <xf numFmtId="41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91" fontId="37" fillId="0" borderId="0" applyFont="0" applyFill="0" applyBorder="0" applyAlignment="0" applyProtection="0"/>
    <xf numFmtId="192" fontId="48" fillId="0" borderId="0" applyFont="0" applyFill="0" applyBorder="0" applyAlignment="0" applyProtection="0"/>
    <xf numFmtId="193" fontId="48" fillId="0" borderId="0" applyFont="0" applyFill="0" applyBorder="0" applyAlignment="0" applyProtection="0"/>
    <xf numFmtId="194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0" fontId="89" fillId="0" borderId="0"/>
    <xf numFmtId="0" fontId="90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2" fillId="0" borderId="0" applyNumberFormat="0" applyFill="0" applyBorder="0" applyAlignment="0" applyProtection="0"/>
    <xf numFmtId="0" fontId="93" fillId="0" borderId="0"/>
    <xf numFmtId="0" fontId="94" fillId="0" borderId="0"/>
    <xf numFmtId="0" fontId="9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6" fillId="0" borderId="0"/>
    <xf numFmtId="0" fontId="22" fillId="0" borderId="0"/>
    <xf numFmtId="0" fontId="2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196" fontId="48" fillId="0" borderId="0" applyFill="0" applyBorder="0" applyAlignment="0" applyProtection="0">
      <alignment horizontal="right"/>
    </xf>
    <xf numFmtId="0" fontId="59" fillId="0" borderId="0"/>
    <xf numFmtId="197" fontId="95" fillId="0" borderId="0"/>
    <xf numFmtId="0" fontId="96" fillId="0" borderId="0"/>
    <xf numFmtId="0" fontId="20" fillId="10" borderId="17" applyNumberFormat="0" applyFont="0" applyAlignment="0" applyProtection="0"/>
    <xf numFmtId="0" fontId="94" fillId="10" borderId="17" applyNumberFormat="0" applyFont="0" applyAlignment="0" applyProtection="0"/>
    <xf numFmtId="0" fontId="25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49" fontId="97" fillId="0" borderId="0"/>
    <xf numFmtId="165" fontId="98" fillId="0" borderId="0" applyFont="0" applyFill="0" applyBorder="0" applyAlignment="0" applyProtection="0"/>
    <xf numFmtId="0" fontId="99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198" fontId="59" fillId="0" borderId="0" applyFont="0" applyFill="0" applyBorder="0" applyAlignment="0" applyProtection="0"/>
    <xf numFmtId="199" fontId="59" fillId="0" borderId="0" applyFont="0" applyFill="0" applyBorder="0" applyAlignment="0" applyProtection="0"/>
    <xf numFmtId="0" fontId="52" fillId="0" borderId="0"/>
    <xf numFmtId="10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200" fontId="26" fillId="0" borderId="0" applyFont="0" applyFill="0" applyBorder="0" applyAlignment="0" applyProtection="0"/>
    <xf numFmtId="201" fontId="22" fillId="0" borderId="0" applyFont="0" applyFill="0" applyBorder="0" applyAlignment="0" applyProtection="0"/>
    <xf numFmtId="202" fontId="22" fillId="0" borderId="0" applyFont="0" applyFill="0" applyBorder="0" applyAlignment="0" applyProtection="0"/>
    <xf numFmtId="2" fontId="37" fillId="0" borderId="0" applyFont="0" applyFill="0" applyBorder="0" applyAlignment="0" applyProtection="0"/>
    <xf numFmtId="203" fontId="48" fillId="0" borderId="0" applyFill="0" applyBorder="0" applyAlignment="0">
      <alignment horizontal="centerContinuous"/>
    </xf>
    <xf numFmtId="0" fontId="22" fillId="0" borderId="0"/>
    <xf numFmtId="0" fontId="101" fillId="0" borderId="4" applyNumberFormat="0" applyFill="0" applyBorder="0" applyAlignment="0" applyProtection="0">
      <protection hidden="1"/>
    </xf>
    <xf numFmtId="168" fontId="102" fillId="0" borderId="0"/>
    <xf numFmtId="0" fontId="103" fillId="0" borderId="0"/>
    <xf numFmtId="0" fontId="26" fillId="0" borderId="0" applyNumberFormat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2" fillId="22" borderId="4"/>
    <xf numFmtId="183" fontId="54" fillId="0" borderId="19">
      <protection locked="0"/>
    </xf>
    <xf numFmtId="0" fontId="106" fillId="0" borderId="20" applyNumberFormat="0" applyFill="0" applyAlignment="0" applyProtection="0"/>
    <xf numFmtId="183" fontId="55" fillId="0" borderId="19">
      <protection locked="0"/>
    </xf>
    <xf numFmtId="0" fontId="60" fillId="0" borderId="19">
      <protection locked="0"/>
    </xf>
    <xf numFmtId="0" fontId="89" fillId="0" borderId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168" fontId="111" fillId="0" borderId="0">
      <alignment horizontal="right"/>
    </xf>
    <xf numFmtId="0" fontId="27" fillId="27" borderId="0" applyNumberFormat="0" applyBorder="0" applyAlignment="0" applyProtection="0"/>
    <xf numFmtId="0" fontId="27" fillId="18" borderId="0" applyNumberFormat="0" applyBorder="0" applyAlignment="0" applyProtection="0"/>
    <xf numFmtId="0" fontId="27" fillId="12" borderId="0" applyNumberFormat="0" applyBorder="0" applyAlignment="0" applyProtection="0"/>
    <xf numFmtId="0" fontId="27" fillId="28" borderId="0" applyNumberFormat="0" applyBorder="0" applyAlignment="0" applyProtection="0"/>
    <xf numFmtId="0" fontId="27" fillId="16" borderId="0" applyNumberFormat="0" applyBorder="0" applyAlignment="0" applyProtection="0"/>
    <xf numFmtId="0" fontId="27" fillId="20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8" borderId="0" applyNumberFormat="0" applyBorder="0" applyAlignment="0" applyProtection="0"/>
    <xf numFmtId="0" fontId="81" fillId="7" borderId="5" applyNumberFormat="0" applyAlignment="0" applyProtection="0"/>
    <xf numFmtId="0" fontId="81" fillId="13" borderId="5" applyNumberFormat="0" applyAlignment="0" applyProtection="0"/>
    <xf numFmtId="0" fontId="99" fillId="29" borderId="18" applyNumberFormat="0" applyAlignment="0" applyProtection="0"/>
    <xf numFmtId="0" fontId="112" fillId="29" borderId="5" applyNumberFormat="0" applyAlignment="0" applyProtection="0"/>
    <xf numFmtId="0" fontId="113" fillId="0" borderId="0" applyProtection="0"/>
    <xf numFmtId="204" fontId="114" fillId="0" borderId="0" applyFont="0" applyFill="0" applyBorder="0" applyAlignment="0" applyProtection="0"/>
    <xf numFmtId="0" fontId="65" fillId="4" borderId="0" applyNumberFormat="0" applyBorder="0" applyAlignment="0" applyProtection="0"/>
    <xf numFmtId="0" fontId="23" fillId="0" borderId="21">
      <alignment horizontal="centerContinuous" vertical="top" wrapText="1"/>
    </xf>
    <xf numFmtId="0" fontId="115" fillId="0" borderId="22" applyNumberFormat="0" applyFill="0" applyAlignment="0" applyProtection="0"/>
    <xf numFmtId="0" fontId="116" fillId="0" borderId="23" applyNumberFormat="0" applyFill="0" applyAlignment="0" applyProtection="0"/>
    <xf numFmtId="0" fontId="117" fillId="0" borderId="24" applyNumberFormat="0" applyFill="0" applyAlignment="0" applyProtection="0"/>
    <xf numFmtId="0" fontId="117" fillId="0" borderId="0" applyNumberFormat="0" applyFill="0" applyBorder="0" applyAlignment="0" applyProtection="0"/>
    <xf numFmtId="0" fontId="118" fillId="0" borderId="0" applyProtection="0"/>
    <xf numFmtId="0" fontId="119" fillId="0" borderId="0" applyProtection="0"/>
    <xf numFmtId="0" fontId="92" fillId="0" borderId="0">
      <alignment wrapText="1"/>
    </xf>
    <xf numFmtId="0" fontId="85" fillId="0" borderId="16" applyNumberFormat="0" applyFill="0" applyAlignment="0" applyProtection="0"/>
    <xf numFmtId="0" fontId="120" fillId="0" borderId="25" applyNumberFormat="0" applyFill="0" applyAlignment="0" applyProtection="0"/>
    <xf numFmtId="0" fontId="113" fillId="0" borderId="19" applyProtection="0"/>
    <xf numFmtId="0" fontId="38" fillId="23" borderId="7" applyNumberFormat="0" applyAlignment="0" applyProtection="0"/>
    <xf numFmtId="0" fontId="38" fillId="23" borderId="7" applyNumberFormat="0" applyAlignment="0" applyProtection="0"/>
    <xf numFmtId="0" fontId="104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2" fillId="13" borderId="0" applyNumberFormat="0" applyBorder="0" applyAlignment="0" applyProtection="0"/>
    <xf numFmtId="0" fontId="35" fillId="22" borderId="5" applyNumberForma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123" fillId="0" borderId="0"/>
    <xf numFmtId="0" fontId="24" fillId="0" borderId="0"/>
    <xf numFmtId="0" fontId="92" fillId="0" borderId="0"/>
    <xf numFmtId="0" fontId="24" fillId="0" borderId="0"/>
    <xf numFmtId="0" fontId="21" fillId="0" borderId="0"/>
    <xf numFmtId="0" fontId="21" fillId="0" borderId="0"/>
    <xf numFmtId="0" fontId="24" fillId="0" borderId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20" fillId="0" borderId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124" fillId="0" borderId="0"/>
    <xf numFmtId="0" fontId="21" fillId="0" borderId="0"/>
    <xf numFmtId="0" fontId="92" fillId="0" borderId="0"/>
    <xf numFmtId="0" fontId="20" fillId="0" borderId="0"/>
    <xf numFmtId="0" fontId="20" fillId="0" borderId="0"/>
    <xf numFmtId="0" fontId="24" fillId="0" borderId="0"/>
    <xf numFmtId="0" fontId="124" fillId="0" borderId="0"/>
    <xf numFmtId="0" fontId="124" fillId="0" borderId="0"/>
    <xf numFmtId="0" fontId="20" fillId="0" borderId="0"/>
    <xf numFmtId="0" fontId="20" fillId="0" borderId="0"/>
    <xf numFmtId="0" fontId="125" fillId="0" borderId="0"/>
    <xf numFmtId="0" fontId="19" fillId="0" borderId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/>
    <xf numFmtId="0" fontId="20" fillId="0" borderId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21" fillId="0" borderId="0"/>
    <xf numFmtId="0" fontId="21" fillId="0" borderId="0"/>
    <xf numFmtId="0" fontId="24" fillId="0" borderId="0"/>
    <xf numFmtId="0" fontId="92" fillId="0" borderId="0"/>
    <xf numFmtId="0" fontId="24" fillId="0" borderId="0"/>
    <xf numFmtId="0" fontId="24" fillId="0" borderId="0"/>
    <xf numFmtId="0" fontId="24" fillId="0" borderId="0"/>
    <xf numFmtId="0" fontId="120" fillId="0" borderId="20" applyNumberFormat="0" applyFill="0" applyAlignment="0" applyProtection="0"/>
    <xf numFmtId="0" fontId="33" fillId="5" borderId="0" applyNumberFormat="0" applyBorder="0" applyAlignment="0" applyProtection="0"/>
    <xf numFmtId="0" fontId="33" fillId="3" borderId="0" applyNumberFormat="0" applyBorder="0" applyAlignment="0" applyProtection="0"/>
    <xf numFmtId="0" fontId="57" fillId="0" borderId="0" applyNumberFormat="0" applyFill="0" applyBorder="0" applyAlignment="0" applyProtection="0"/>
    <xf numFmtId="0" fontId="49" fillId="10" borderId="17" applyNumberFormat="0" applyFont="0" applyAlignment="0" applyProtection="0"/>
    <xf numFmtId="0" fontId="24" fillId="10" borderId="17" applyNumberFormat="0" applyFont="0" applyAlignment="0" applyProtection="0"/>
    <xf numFmtId="0" fontId="20" fillId="10" borderId="17" applyNumberFormat="0" applyFon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99" fillId="22" borderId="18" applyNumberFormat="0" applyAlignment="0" applyProtection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07" fillId="0" borderId="26" applyNumberFormat="0" applyFill="0" applyAlignment="0" applyProtection="0"/>
    <xf numFmtId="0" fontId="90" fillId="13" borderId="0" applyNumberFormat="0" applyBorder="0" applyAlignment="0" applyProtection="0"/>
    <xf numFmtId="0" fontId="95" fillId="0" borderId="0"/>
    <xf numFmtId="0" fontId="113" fillId="0" borderId="0"/>
    <xf numFmtId="0" fontId="10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38" fontId="114" fillId="0" borderId="0" applyFont="0" applyFill="0" applyBorder="0" applyAlignment="0" applyProtection="0"/>
    <xf numFmtId="40" fontId="114" fillId="0" borderId="0" applyFont="0" applyFill="0" applyBorder="0" applyAlignment="0" applyProtection="0"/>
    <xf numFmtId="2" fontId="113" fillId="0" borderId="0" applyProtection="0"/>
    <xf numFmtId="167" fontId="24" fillId="0" borderId="0" applyFont="0" applyFill="0" applyBorder="0" applyAlignment="0" applyProtection="0"/>
    <xf numFmtId="177" fontId="20" fillId="0" borderId="0" applyFont="0" applyFill="0" applyBorder="0" applyAlignment="0" applyProtection="0"/>
    <xf numFmtId="40" fontId="47" fillId="0" borderId="0" applyFont="0" applyFill="0" applyBorder="0" applyAlignment="0" applyProtection="0"/>
    <xf numFmtId="0" fontId="65" fillId="6" borderId="0" applyNumberFormat="0" applyBorder="0" applyAlignment="0" applyProtection="0"/>
    <xf numFmtId="49" fontId="23" fillId="0" borderId="8">
      <alignment horizontal="center" vertical="center" wrapText="1"/>
    </xf>
    <xf numFmtId="0" fontId="24" fillId="8" borderId="0" applyNumberFormat="0" applyBorder="0" applyAlignment="0" applyProtection="0"/>
    <xf numFmtId="0" fontId="18" fillId="38" borderId="0" applyNumberFormat="0" applyBorder="0" applyAlignment="0" applyProtection="0"/>
    <xf numFmtId="0" fontId="24" fillId="9" borderId="0" applyNumberFormat="0" applyBorder="0" applyAlignment="0" applyProtection="0"/>
    <xf numFmtId="0" fontId="18" fillId="42" borderId="0" applyNumberFormat="0" applyBorder="0" applyAlignment="0" applyProtection="0"/>
    <xf numFmtId="0" fontId="24" fillId="10" borderId="0" applyNumberFormat="0" applyBorder="0" applyAlignment="0" applyProtection="0"/>
    <xf numFmtId="0" fontId="18" fillId="46" borderId="0" applyNumberFormat="0" applyBorder="0" applyAlignment="0" applyProtection="0"/>
    <xf numFmtId="0" fontId="24" fillId="7" borderId="0" applyNumberFormat="0" applyBorder="0" applyAlignment="0" applyProtection="0"/>
    <xf numFmtId="0" fontId="18" fillId="49" borderId="0" applyNumberFormat="0" applyBorder="0" applyAlignment="0" applyProtection="0"/>
    <xf numFmtId="0" fontId="18" fillId="52" borderId="0" applyNumberFormat="0" applyBorder="0" applyAlignment="0" applyProtection="0"/>
    <xf numFmtId="0" fontId="18" fillId="56" borderId="0" applyNumberFormat="0" applyBorder="0" applyAlignment="0" applyProtection="0"/>
    <xf numFmtId="0" fontId="18" fillId="39" borderId="0" applyNumberFormat="0" applyBorder="0" applyAlignment="0" applyProtection="0"/>
    <xf numFmtId="0" fontId="18" fillId="43" borderId="0" applyNumberFormat="0" applyBorder="0" applyAlignment="0" applyProtection="0"/>
    <xf numFmtId="0" fontId="24" fillId="13" borderId="0" applyNumberFormat="0" applyBorder="0" applyAlignment="0" applyProtection="0"/>
    <xf numFmtId="0" fontId="18" fillId="47" borderId="0" applyNumberFormat="0" applyBorder="0" applyAlignment="0" applyProtection="0"/>
    <xf numFmtId="0" fontId="18" fillId="50" borderId="0" applyNumberFormat="0" applyBorder="0" applyAlignment="0" applyProtection="0"/>
    <xf numFmtId="0" fontId="18" fillId="53" borderId="0" applyNumberFormat="0" applyBorder="0" applyAlignment="0" applyProtection="0"/>
    <xf numFmtId="0" fontId="18" fillId="57" borderId="0" applyNumberFormat="0" applyBorder="0" applyAlignment="0" applyProtection="0"/>
    <xf numFmtId="0" fontId="143" fillId="40" borderId="0" applyNumberFormat="0" applyBorder="0" applyAlignment="0" applyProtection="0"/>
    <xf numFmtId="0" fontId="143" fillId="44" borderId="0" applyNumberFormat="0" applyBorder="0" applyAlignment="0" applyProtection="0"/>
    <xf numFmtId="0" fontId="27" fillId="12" borderId="0" applyNumberFormat="0" applyBorder="0" applyAlignment="0" applyProtection="0"/>
    <xf numFmtId="0" fontId="27" fillId="3" borderId="0" applyNumberFormat="0" applyBorder="0" applyAlignment="0" applyProtection="0"/>
    <xf numFmtId="0" fontId="143" fillId="54" borderId="0" applyNumberFormat="0" applyBorder="0" applyAlignment="0" applyProtection="0"/>
    <xf numFmtId="0" fontId="27" fillId="9" borderId="0" applyNumberFormat="0" applyBorder="0" applyAlignment="0" applyProtection="0"/>
    <xf numFmtId="0" fontId="145" fillId="29" borderId="0">
      <alignment horizontal="right" vertical="top"/>
    </xf>
    <xf numFmtId="0" fontId="146" fillId="29" borderId="0">
      <alignment horizontal="center" vertical="center"/>
    </xf>
    <xf numFmtId="0" fontId="145" fillId="29" borderId="0">
      <alignment horizontal="left" vertical="top"/>
    </xf>
    <xf numFmtId="0" fontId="145" fillId="29" borderId="0">
      <alignment horizontal="left" vertical="top"/>
    </xf>
    <xf numFmtId="0" fontId="146" fillId="29" borderId="0">
      <alignment horizontal="left" vertical="top"/>
    </xf>
    <xf numFmtId="0" fontId="146" fillId="29" borderId="0">
      <alignment horizontal="right" vertical="top"/>
    </xf>
    <xf numFmtId="0" fontId="146" fillId="29" borderId="0">
      <alignment horizontal="right" vertical="top"/>
    </xf>
    <xf numFmtId="0" fontId="143" fillId="37" borderId="0" applyNumberFormat="0" applyBorder="0" applyAlignment="0" applyProtection="0"/>
    <xf numFmtId="0" fontId="143" fillId="41" borderId="0" applyNumberFormat="0" applyBorder="0" applyAlignment="0" applyProtection="0"/>
    <xf numFmtId="0" fontId="143" fillId="45" borderId="0" applyNumberFormat="0" applyBorder="0" applyAlignment="0" applyProtection="0"/>
    <xf numFmtId="0" fontId="143" fillId="48" borderId="0" applyNumberFormat="0" applyBorder="0" applyAlignment="0" applyProtection="0"/>
    <xf numFmtId="0" fontId="143" fillId="51" borderId="0" applyNumberFormat="0" applyBorder="0" applyAlignment="0" applyProtection="0"/>
    <xf numFmtId="0" fontId="143" fillId="55" borderId="0" applyNumberFormat="0" applyBorder="0" applyAlignment="0" applyProtection="0"/>
    <xf numFmtId="0" fontId="135" fillId="33" borderId="33" applyNumberFormat="0" applyAlignment="0" applyProtection="0"/>
    <xf numFmtId="0" fontId="136" fillId="34" borderId="34" applyNumberFormat="0" applyAlignment="0" applyProtection="0"/>
    <xf numFmtId="0" fontId="137" fillId="34" borderId="33" applyNumberFormat="0" applyAlignment="0" applyProtection="0"/>
    <xf numFmtId="0" fontId="147" fillId="0" borderId="0" applyNumberFormat="0" applyFill="0" applyBorder="0" applyAlignment="0" applyProtection="0"/>
    <xf numFmtId="0" fontId="129" fillId="0" borderId="30" applyNumberFormat="0" applyFill="0" applyAlignment="0" applyProtection="0"/>
    <xf numFmtId="0" fontId="130" fillId="0" borderId="31" applyNumberFormat="0" applyFill="0" applyAlignment="0" applyProtection="0"/>
    <xf numFmtId="0" fontId="131" fillId="0" borderId="32" applyNumberFormat="0" applyFill="0" applyAlignment="0" applyProtection="0"/>
    <xf numFmtId="0" fontId="131" fillId="0" borderId="0" applyNumberFormat="0" applyFill="0" applyBorder="0" applyAlignment="0" applyProtection="0"/>
    <xf numFmtId="0" fontId="142" fillId="0" borderId="38" applyNumberFormat="0" applyFill="0" applyAlignment="0" applyProtection="0"/>
    <xf numFmtId="0" fontId="139" fillId="35" borderId="36" applyNumberFormat="0" applyAlignment="0" applyProtection="0"/>
    <xf numFmtId="0" fontId="128" fillId="0" borderId="0" applyNumberFormat="0" applyFill="0" applyBorder="0" applyAlignment="0" applyProtection="0"/>
    <xf numFmtId="0" fontId="134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24" fillId="0" borderId="0"/>
    <xf numFmtId="0" fontId="24" fillId="0" borderId="0"/>
    <xf numFmtId="0" fontId="133" fillId="31" borderId="0" applyNumberFormat="0" applyBorder="0" applyAlignment="0" applyProtection="0"/>
    <xf numFmtId="0" fontId="141" fillId="0" borderId="0" applyNumberFormat="0" applyFill="0" applyBorder="0" applyAlignment="0" applyProtection="0"/>
    <xf numFmtId="0" fontId="18" fillId="36" borderId="37" applyNumberFormat="0" applyFont="0" applyAlignment="0" applyProtection="0"/>
    <xf numFmtId="0" fontId="24" fillId="10" borderId="17" applyNumberFormat="0" applyFont="0" applyAlignment="0" applyProtection="0"/>
    <xf numFmtId="9" fontId="20" fillId="0" borderId="0" applyFont="0" applyFill="0" applyBorder="0" applyAlignment="0" applyProtection="0"/>
    <xf numFmtId="0" fontId="138" fillId="0" borderId="35" applyNumberFormat="0" applyFill="0" applyAlignment="0" applyProtection="0"/>
    <xf numFmtId="0" fontId="140" fillId="0" borderId="0" applyNumberForma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32" fillId="30" borderId="0" applyNumberFormat="0" applyBorder="0" applyAlignment="0" applyProtection="0"/>
    <xf numFmtId="0" fontId="114" fillId="0" borderId="0"/>
    <xf numFmtId="0" fontId="20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49" fillId="0" borderId="0"/>
    <xf numFmtId="0" fontId="65" fillId="4" borderId="0" applyNumberFormat="0" applyBorder="0" applyAlignment="0" applyProtection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2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49" fillId="0" borderId="0"/>
    <xf numFmtId="0" fontId="20" fillId="0" borderId="0"/>
    <xf numFmtId="0" fontId="92" fillId="0" borderId="0"/>
    <xf numFmtId="0" fontId="21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451">
    <xf numFmtId="0" fontId="0" fillId="0" borderId="0" xfId="0"/>
    <xf numFmtId="0" fontId="21" fillId="0" borderId="0" xfId="0" applyFont="1"/>
    <xf numFmtId="0" fontId="21" fillId="0" borderId="0" xfId="0" applyFont="1" applyAlignment="1">
      <alignment horizontal="left"/>
    </xf>
    <xf numFmtId="0" fontId="21" fillId="0" borderId="0" xfId="918" applyFont="1"/>
    <xf numFmtId="0" fontId="144" fillId="0" borderId="0" xfId="918" applyFont="1" applyBorder="1" applyAlignment="1">
      <alignment horizontal="center" wrapText="1"/>
    </xf>
    <xf numFmtId="3" fontId="151" fillId="0" borderId="0" xfId="964" applyNumberFormat="1" applyFont="1" applyFill="1"/>
    <xf numFmtId="0" fontId="21" fillId="0" borderId="0" xfId="918" applyFont="1" applyFill="1"/>
    <xf numFmtId="2" fontId="152" fillId="0" borderId="0" xfId="964" applyNumberFormat="1" applyFont="1" applyFill="1"/>
    <xf numFmtId="0" fontId="153" fillId="0" borderId="0" xfId="917" applyFont="1" applyFill="1"/>
    <xf numFmtId="0" fontId="154" fillId="0" borderId="0" xfId="918" applyFont="1"/>
    <xf numFmtId="0" fontId="156" fillId="0" borderId="0" xfId="918" applyFont="1" applyBorder="1"/>
    <xf numFmtId="0" fontId="154" fillId="0" borderId="0" xfId="918" applyFont="1" applyBorder="1" applyAlignment="1">
      <alignment horizontal="left" indent="1"/>
    </xf>
    <xf numFmtId="0" fontId="156" fillId="0" borderId="59" xfId="0" applyNumberFormat="1" applyFont="1" applyFill="1" applyBorder="1" applyAlignment="1" applyProtection="1"/>
    <xf numFmtId="3" fontId="156" fillId="0" borderId="60" xfId="0" applyNumberFormat="1" applyFont="1" applyFill="1" applyBorder="1" applyAlignment="1" applyProtection="1">
      <alignment horizontal="center"/>
    </xf>
    <xf numFmtId="3" fontId="156" fillId="0" borderId="81" xfId="0" applyNumberFormat="1" applyFont="1" applyFill="1" applyBorder="1" applyAlignment="1" applyProtection="1">
      <alignment horizontal="center"/>
    </xf>
    <xf numFmtId="0" fontId="156" fillId="0" borderId="59" xfId="0" applyNumberFormat="1" applyFont="1" applyFill="1" applyBorder="1" applyAlignment="1" applyProtection="1">
      <alignment horizontal="left"/>
    </xf>
    <xf numFmtId="3" fontId="156" fillId="0" borderId="64" xfId="0" applyNumberFormat="1" applyFont="1" applyFill="1" applyBorder="1" applyAlignment="1" applyProtection="1">
      <alignment horizontal="center"/>
    </xf>
    <xf numFmtId="3" fontId="156" fillId="0" borderId="0" xfId="0" applyNumberFormat="1" applyFont="1" applyFill="1" applyBorder="1" applyAlignment="1" applyProtection="1">
      <alignment horizontal="center"/>
    </xf>
    <xf numFmtId="0" fontId="154" fillId="0" borderId="59" xfId="0" applyNumberFormat="1" applyFont="1" applyFill="1" applyBorder="1" applyAlignment="1" applyProtection="1">
      <alignment horizontal="left"/>
    </xf>
    <xf numFmtId="3" fontId="154" fillId="0" borderId="64" xfId="0" applyNumberFormat="1" applyFont="1" applyFill="1" applyBorder="1" applyAlignment="1" applyProtection="1">
      <alignment horizontal="center"/>
    </xf>
    <xf numFmtId="3" fontId="154" fillId="0" borderId="0" xfId="0" applyNumberFormat="1" applyFont="1" applyFill="1" applyBorder="1" applyAlignment="1" applyProtection="1">
      <alignment horizontal="center"/>
    </xf>
    <xf numFmtId="0" fontId="154" fillId="0" borderId="59" xfId="0" applyNumberFormat="1" applyFont="1" applyFill="1" applyBorder="1" applyAlignment="1" applyProtection="1"/>
    <xf numFmtId="0" fontId="157" fillId="0" borderId="0" xfId="923" applyFont="1"/>
    <xf numFmtId="0" fontId="158" fillId="0" borderId="0" xfId="923" applyFont="1"/>
    <xf numFmtId="1" fontId="156" fillId="0" borderId="0" xfId="923" applyNumberFormat="1" applyFont="1" applyFill="1" applyBorder="1" applyAlignment="1">
      <alignment horizontal="center" vertical="center"/>
    </xf>
    <xf numFmtId="1" fontId="156" fillId="0" borderId="50" xfId="923" applyNumberFormat="1" applyFont="1" applyFill="1" applyBorder="1" applyAlignment="1">
      <alignment horizontal="center" vertical="center"/>
    </xf>
    <xf numFmtId="0" fontId="154" fillId="0" borderId="50" xfId="923" applyFont="1" applyFill="1" applyBorder="1" applyAlignment="1">
      <alignment horizontal="left" vertical="center" wrapText="1" indent="1"/>
    </xf>
    <xf numFmtId="168" fontId="154" fillId="60" borderId="73" xfId="923" applyNumberFormat="1" applyFont="1" applyFill="1" applyBorder="1" applyAlignment="1">
      <alignment horizontal="center" vertical="center"/>
    </xf>
    <xf numFmtId="168" fontId="154" fillId="60" borderId="0" xfId="923" applyNumberFormat="1" applyFont="1" applyFill="1" applyBorder="1" applyAlignment="1">
      <alignment horizontal="center" vertical="center"/>
    </xf>
    <xf numFmtId="168" fontId="154" fillId="60" borderId="74" xfId="923" applyNumberFormat="1" applyFont="1" applyFill="1" applyBorder="1" applyAlignment="1">
      <alignment horizontal="center" vertical="center"/>
    </xf>
    <xf numFmtId="0" fontId="154" fillId="0" borderId="50" xfId="923" applyFont="1" applyFill="1" applyBorder="1" applyAlignment="1">
      <alignment horizontal="left" vertical="center" wrapText="1" indent="2"/>
    </xf>
    <xf numFmtId="0" fontId="154" fillId="0" borderId="0" xfId="0" applyFont="1"/>
    <xf numFmtId="0" fontId="154" fillId="0" borderId="0" xfId="0" applyFont="1" applyAlignment="1">
      <alignment horizontal="left"/>
    </xf>
    <xf numFmtId="0" fontId="162" fillId="0" borderId="8" xfId="0" applyFont="1" applyBorder="1" applyAlignment="1">
      <alignment horizontal="left" wrapText="1"/>
    </xf>
    <xf numFmtId="168" fontId="162" fillId="0" borderId="8" xfId="0" applyNumberFormat="1" applyFont="1" applyBorder="1" applyAlignment="1">
      <alignment horizontal="center"/>
    </xf>
    <xf numFmtId="0" fontId="162" fillId="0" borderId="8" xfId="0" applyFont="1" applyBorder="1" applyAlignment="1">
      <alignment horizontal="center"/>
    </xf>
    <xf numFmtId="0" fontId="160" fillId="0" borderId="0" xfId="918" applyFont="1" applyBorder="1" applyAlignment="1">
      <alignment horizontal="left" indent="1"/>
    </xf>
    <xf numFmtId="0" fontId="156" fillId="24" borderId="0" xfId="918" applyFont="1" applyFill="1" applyBorder="1" applyAlignment="1">
      <alignment wrapText="1"/>
    </xf>
    <xf numFmtId="0" fontId="154" fillId="60" borderId="0" xfId="918" applyFont="1" applyFill="1" applyBorder="1" applyAlignment="1">
      <alignment horizontal="left" indent="1"/>
    </xf>
    <xf numFmtId="0" fontId="154" fillId="0" borderId="0" xfId="918" applyFont="1" applyBorder="1"/>
    <xf numFmtId="0" fontId="156" fillId="0" borderId="59" xfId="0" applyNumberFormat="1" applyFont="1" applyFill="1" applyBorder="1" applyAlignment="1" applyProtection="1">
      <alignment wrapText="1"/>
    </xf>
    <xf numFmtId="0" fontId="160" fillId="0" borderId="50" xfId="923" applyFont="1" applyFill="1" applyBorder="1" applyAlignment="1">
      <alignment horizontal="left" vertical="center" wrapText="1" indent="1"/>
    </xf>
    <xf numFmtId="0" fontId="157" fillId="0" borderId="73" xfId="923" applyFont="1" applyBorder="1"/>
    <xf numFmtId="0" fontId="157" fillId="0" borderId="0" xfId="923" applyFont="1" applyBorder="1"/>
    <xf numFmtId="168" fontId="160" fillId="60" borderId="74" xfId="923" applyNumberFormat="1" applyFont="1" applyFill="1" applyBorder="1" applyAlignment="1">
      <alignment horizontal="center" vertical="center"/>
    </xf>
    <xf numFmtId="168" fontId="160" fillId="60" borderId="73" xfId="923" applyNumberFormat="1" applyFont="1" applyFill="1" applyBorder="1" applyAlignment="1">
      <alignment horizontal="center" vertical="center"/>
    </xf>
    <xf numFmtId="0" fontId="154" fillId="0" borderId="50" xfId="923" applyFont="1" applyFill="1" applyBorder="1" applyAlignment="1">
      <alignment horizontal="left" vertical="center" wrapText="1" indent="3"/>
    </xf>
    <xf numFmtId="0" fontId="154" fillId="0" borderId="8" xfId="0" applyFont="1" applyBorder="1" applyAlignment="1">
      <alignment horizontal="center"/>
    </xf>
    <xf numFmtId="0" fontId="154" fillId="0" borderId="8" xfId="0" applyFont="1" applyBorder="1"/>
    <xf numFmtId="0" fontId="154" fillId="0" borderId="0" xfId="0" applyFont="1" applyBorder="1"/>
    <xf numFmtId="0" fontId="154" fillId="0" borderId="8" xfId="0" applyFont="1" applyBorder="1" applyAlignment="1">
      <alignment horizontal="left" indent="2"/>
    </xf>
    <xf numFmtId="168" fontId="156" fillId="0" borderId="8" xfId="0" applyNumberFormat="1" applyFont="1" applyFill="1" applyBorder="1" applyAlignment="1">
      <alignment horizontal="center" wrapText="1"/>
    </xf>
    <xf numFmtId="0" fontId="154" fillId="0" borderId="8" xfId="0" applyFont="1" applyBorder="1" applyAlignment="1">
      <alignment horizontal="left" wrapText="1" indent="2"/>
    </xf>
    <xf numFmtId="0" fontId="157" fillId="60" borderId="0" xfId="923" applyFont="1" applyFill="1" applyBorder="1"/>
    <xf numFmtId="0" fontId="157" fillId="60" borderId="0" xfId="923" applyFont="1" applyFill="1"/>
    <xf numFmtId="1" fontId="156" fillId="0" borderId="65" xfId="923" applyNumberFormat="1" applyFont="1" applyFill="1" applyBorder="1" applyAlignment="1">
      <alignment horizontal="center" vertical="center"/>
    </xf>
    <xf numFmtId="1" fontId="156" fillId="60" borderId="0" xfId="923" applyNumberFormat="1" applyFont="1" applyFill="1" applyBorder="1" applyAlignment="1">
      <alignment horizontal="center" vertical="center"/>
    </xf>
    <xf numFmtId="2" fontId="157" fillId="60" borderId="0" xfId="923" applyNumberFormat="1" applyFont="1" applyFill="1" applyBorder="1"/>
    <xf numFmtId="168" fontId="154" fillId="60" borderId="65" xfId="923" applyNumberFormat="1" applyFont="1" applyFill="1" applyBorder="1" applyAlignment="1">
      <alignment horizontal="center" vertical="center"/>
    </xf>
    <xf numFmtId="168" fontId="157" fillId="60" borderId="0" xfId="923" applyNumberFormat="1" applyFont="1" applyFill="1" applyBorder="1"/>
    <xf numFmtId="168" fontId="160" fillId="60" borderId="65" xfId="923" applyNumberFormat="1" applyFont="1" applyFill="1" applyBorder="1" applyAlignment="1">
      <alignment horizontal="center" vertical="center"/>
    </xf>
    <xf numFmtId="168" fontId="156" fillId="60" borderId="65" xfId="923" applyNumberFormat="1" applyFont="1" applyFill="1" applyBorder="1" applyAlignment="1">
      <alignment horizontal="center" vertical="center"/>
    </xf>
    <xf numFmtId="168" fontId="157" fillId="60" borderId="0" xfId="923" applyNumberFormat="1" applyFont="1" applyFill="1"/>
    <xf numFmtId="168" fontId="154" fillId="60" borderId="72" xfId="923" applyNumberFormat="1" applyFont="1" applyFill="1" applyBorder="1" applyAlignment="1">
      <alignment horizontal="center" vertical="center"/>
    </xf>
    <xf numFmtId="168" fontId="154" fillId="60" borderId="58" xfId="923" applyNumberFormat="1" applyFont="1" applyFill="1" applyBorder="1" applyAlignment="1">
      <alignment horizontal="center" vertical="center"/>
    </xf>
    <xf numFmtId="0" fontId="157" fillId="0" borderId="0" xfId="923" applyFont="1" applyFill="1" applyBorder="1"/>
    <xf numFmtId="168" fontId="154" fillId="60" borderId="74" xfId="942" applyNumberFormat="1" applyFont="1" applyFill="1" applyBorder="1" applyAlignment="1">
      <alignment horizontal="center" vertical="center"/>
    </xf>
    <xf numFmtId="168" fontId="154" fillId="60" borderId="65" xfId="942" applyNumberFormat="1" applyFont="1" applyFill="1" applyBorder="1" applyAlignment="1">
      <alignment horizontal="center" vertical="center"/>
    </xf>
    <xf numFmtId="168" fontId="160" fillId="60" borderId="74" xfId="942" applyNumberFormat="1" applyFont="1" applyFill="1" applyBorder="1" applyAlignment="1">
      <alignment horizontal="center" vertical="center"/>
    </xf>
    <xf numFmtId="168" fontId="156" fillId="60" borderId="65" xfId="942" applyNumberFormat="1" applyFont="1" applyFill="1" applyBorder="1" applyAlignment="1">
      <alignment horizontal="center" vertical="center"/>
    </xf>
    <xf numFmtId="0" fontId="157" fillId="0" borderId="0" xfId="923" applyFont="1" applyFill="1"/>
    <xf numFmtId="168" fontId="154" fillId="0" borderId="65" xfId="942" applyNumberFormat="1" applyFont="1" applyFill="1" applyBorder="1" applyAlignment="1">
      <alignment horizontal="center"/>
    </xf>
    <xf numFmtId="168" fontId="154" fillId="60" borderId="72" xfId="942" applyNumberFormat="1" applyFont="1" applyFill="1" applyBorder="1" applyAlignment="1">
      <alignment horizontal="center" vertical="center"/>
    </xf>
    <xf numFmtId="168" fontId="154" fillId="0" borderId="58" xfId="942" applyNumberFormat="1" applyFont="1" applyFill="1" applyBorder="1" applyAlignment="1">
      <alignment horizontal="center"/>
    </xf>
    <xf numFmtId="168" fontId="160" fillId="60" borderId="0" xfId="942" applyNumberFormat="1" applyFont="1" applyFill="1" applyBorder="1" applyAlignment="1">
      <alignment horizontal="center" vertical="center"/>
    </xf>
    <xf numFmtId="3" fontId="156" fillId="0" borderId="62" xfId="0" applyNumberFormat="1" applyFont="1" applyFill="1" applyBorder="1" applyAlignment="1" applyProtection="1">
      <alignment horizontal="center"/>
    </xf>
    <xf numFmtId="3" fontId="156" fillId="0" borderId="61" xfId="0" applyNumberFormat="1" applyFont="1" applyFill="1" applyBorder="1" applyAlignment="1" applyProtection="1">
      <alignment horizontal="center"/>
    </xf>
    <xf numFmtId="189" fontId="156" fillId="0" borderId="62" xfId="0" applyNumberFormat="1" applyFont="1" applyFill="1" applyBorder="1" applyAlignment="1" applyProtection="1">
      <alignment horizontal="center"/>
    </xf>
    <xf numFmtId="189" fontId="156" fillId="0" borderId="61" xfId="0" applyNumberFormat="1" applyFont="1" applyFill="1" applyBorder="1" applyAlignment="1" applyProtection="1">
      <alignment horizontal="center"/>
    </xf>
    <xf numFmtId="3" fontId="156" fillId="0" borderId="66" xfId="0" applyNumberFormat="1" applyFont="1" applyFill="1" applyBorder="1" applyAlignment="1" applyProtection="1">
      <alignment horizontal="center"/>
    </xf>
    <xf numFmtId="3" fontId="156" fillId="0" borderId="65" xfId="0" applyNumberFormat="1" applyFont="1" applyFill="1" applyBorder="1" applyAlignment="1" applyProtection="1">
      <alignment horizontal="center"/>
    </xf>
    <xf numFmtId="189" fontId="156" fillId="0" borderId="66" xfId="0" applyNumberFormat="1" applyFont="1" applyFill="1" applyBorder="1" applyAlignment="1" applyProtection="1">
      <alignment horizontal="center"/>
    </xf>
    <xf numFmtId="189" fontId="156" fillId="0" borderId="65" xfId="0" applyNumberFormat="1" applyFont="1" applyFill="1" applyBorder="1" applyAlignment="1" applyProtection="1">
      <alignment horizontal="center"/>
    </xf>
    <xf numFmtId="3" fontId="154" fillId="0" borderId="66" xfId="0" applyNumberFormat="1" applyFont="1" applyFill="1" applyBorder="1" applyAlignment="1" applyProtection="1">
      <alignment horizontal="center"/>
    </xf>
    <xf numFmtId="3" fontId="154" fillId="0" borderId="65" xfId="0" applyNumberFormat="1" applyFont="1" applyFill="1" applyBorder="1" applyAlignment="1" applyProtection="1">
      <alignment horizontal="center"/>
    </xf>
    <xf numFmtId="189" fontId="154" fillId="0" borderId="66" xfId="0" applyNumberFormat="1" applyFont="1" applyFill="1" applyBorder="1" applyAlignment="1" applyProtection="1">
      <alignment horizontal="center"/>
    </xf>
    <xf numFmtId="189" fontId="154" fillId="0" borderId="65" xfId="0" applyNumberFormat="1" applyFont="1" applyFill="1" applyBorder="1" applyAlignment="1" applyProtection="1">
      <alignment horizontal="center"/>
    </xf>
    <xf numFmtId="210" fontId="156" fillId="0" borderId="66" xfId="0" applyNumberFormat="1" applyFont="1" applyFill="1" applyBorder="1" applyAlignment="1" applyProtection="1">
      <alignment horizontal="center"/>
    </xf>
    <xf numFmtId="210" fontId="156" fillId="0" borderId="63" xfId="0" applyNumberFormat="1" applyFont="1" applyFill="1" applyBorder="1" applyAlignment="1" applyProtection="1">
      <alignment horizontal="center"/>
    </xf>
    <xf numFmtId="4" fontId="164" fillId="0" borderId="65" xfId="0" applyNumberFormat="1" applyFont="1" applyFill="1" applyBorder="1" applyAlignment="1" applyProtection="1">
      <alignment horizontal="center"/>
    </xf>
    <xf numFmtId="189" fontId="156" fillId="0" borderId="64" xfId="0" applyNumberFormat="1" applyFont="1" applyFill="1" applyBorder="1" applyAlignment="1" applyProtection="1">
      <alignment horizontal="center"/>
    </xf>
    <xf numFmtId="189" fontId="156" fillId="0" borderId="0" xfId="0" applyNumberFormat="1" applyFont="1" applyFill="1" applyBorder="1" applyAlignment="1" applyProtection="1">
      <alignment horizontal="center"/>
    </xf>
    <xf numFmtId="205" fontId="156" fillId="0" borderId="66" xfId="0" applyNumberFormat="1" applyFont="1" applyFill="1" applyBorder="1" applyAlignment="1" applyProtection="1">
      <alignment horizontal="center"/>
    </xf>
    <xf numFmtId="205" fontId="156" fillId="0" borderId="63" xfId="0" applyNumberFormat="1" applyFont="1" applyFill="1" applyBorder="1" applyAlignment="1" applyProtection="1">
      <alignment horizontal="center"/>
    </xf>
    <xf numFmtId="3" fontId="165" fillId="0" borderId="66" xfId="0" applyNumberFormat="1" applyFont="1" applyFill="1" applyBorder="1" applyAlignment="1" applyProtection="1">
      <alignment horizontal="center"/>
    </xf>
    <xf numFmtId="3" fontId="165" fillId="0" borderId="65" xfId="0" applyNumberFormat="1" applyFont="1" applyFill="1" applyBorder="1" applyAlignment="1" applyProtection="1">
      <alignment horizontal="center"/>
    </xf>
    <xf numFmtId="3" fontId="164" fillId="0" borderId="66" xfId="0" applyNumberFormat="1" applyFont="1" applyFill="1" applyBorder="1" applyAlignment="1" applyProtection="1">
      <alignment horizontal="center"/>
    </xf>
    <xf numFmtId="3" fontId="164" fillId="0" borderId="65" xfId="0" applyNumberFormat="1" applyFont="1" applyFill="1" applyBorder="1" applyAlignment="1" applyProtection="1">
      <alignment horizontal="center"/>
    </xf>
    <xf numFmtId="210" fontId="165" fillId="0" borderId="66" xfId="0" applyNumberFormat="1" applyFont="1" applyFill="1" applyBorder="1" applyAlignment="1" applyProtection="1">
      <alignment horizontal="center"/>
    </xf>
    <xf numFmtId="209" fontId="154" fillId="0" borderId="66" xfId="0" applyNumberFormat="1" applyFont="1" applyFill="1" applyBorder="1" applyAlignment="1" applyProtection="1">
      <alignment horizontal="center"/>
    </xf>
    <xf numFmtId="209" fontId="154" fillId="0" borderId="65" xfId="0" applyNumberFormat="1" applyFont="1" applyFill="1" applyBorder="1" applyAlignment="1" applyProtection="1">
      <alignment horizontal="center"/>
    </xf>
    <xf numFmtId="210" fontId="154" fillId="0" borderId="66" xfId="0" applyNumberFormat="1" applyFont="1" applyFill="1" applyBorder="1" applyAlignment="1" applyProtection="1">
      <alignment horizontal="center"/>
    </xf>
    <xf numFmtId="210" fontId="165" fillId="0" borderId="63" xfId="0" applyNumberFormat="1" applyFont="1" applyFill="1" applyBorder="1" applyAlignment="1" applyProtection="1">
      <alignment horizontal="center"/>
    </xf>
    <xf numFmtId="168" fontId="156" fillId="0" borderId="64" xfId="0" applyNumberFormat="1" applyFont="1" applyFill="1" applyBorder="1" applyAlignment="1" applyProtection="1">
      <alignment horizontal="center"/>
    </xf>
    <xf numFmtId="168" fontId="156" fillId="0" borderId="0" xfId="0" applyNumberFormat="1" applyFont="1" applyFill="1" applyBorder="1" applyAlignment="1" applyProtection="1">
      <alignment horizontal="center"/>
    </xf>
    <xf numFmtId="207" fontId="156" fillId="0" borderId="66" xfId="0" applyNumberFormat="1" applyFont="1" applyFill="1" applyBorder="1" applyAlignment="1" applyProtection="1">
      <alignment horizontal="center"/>
    </xf>
    <xf numFmtId="207" fontId="164" fillId="0" borderId="63" xfId="0" applyNumberFormat="1" applyFont="1" applyFill="1" applyBorder="1" applyAlignment="1" applyProtection="1">
      <alignment horizontal="center"/>
    </xf>
    <xf numFmtId="206" fontId="166" fillId="0" borderId="66" xfId="0" applyNumberFormat="1" applyFont="1" applyFill="1" applyBorder="1" applyAlignment="1" applyProtection="1">
      <alignment horizontal="center"/>
    </xf>
    <xf numFmtId="4" fontId="166" fillId="0" borderId="65" xfId="0" applyNumberFormat="1" applyFont="1" applyFill="1" applyBorder="1" applyAlignment="1" applyProtection="1">
      <alignment horizontal="center"/>
    </xf>
    <xf numFmtId="168" fontId="154" fillId="0" borderId="64" xfId="0" applyNumberFormat="1" applyFont="1" applyFill="1" applyBorder="1" applyAlignment="1" applyProtection="1">
      <alignment horizontal="center"/>
    </xf>
    <xf numFmtId="168" fontId="154" fillId="0" borderId="0" xfId="0" applyNumberFormat="1" applyFont="1" applyFill="1" applyBorder="1" applyAlignment="1" applyProtection="1">
      <alignment horizontal="center"/>
    </xf>
    <xf numFmtId="207" fontId="154" fillId="0" borderId="66" xfId="0" applyNumberFormat="1" applyFont="1" applyFill="1" applyBorder="1" applyAlignment="1" applyProtection="1">
      <alignment horizontal="center"/>
    </xf>
    <xf numFmtId="207" fontId="165" fillId="0" borderId="63" xfId="0" applyNumberFormat="1" applyFont="1" applyFill="1" applyBorder="1" applyAlignment="1" applyProtection="1">
      <alignment horizontal="center"/>
    </xf>
    <xf numFmtId="206" fontId="167" fillId="0" borderId="66" xfId="0" applyNumberFormat="1" applyFont="1" applyFill="1" applyBorder="1" applyAlignment="1" applyProtection="1">
      <alignment horizontal="center"/>
    </xf>
    <xf numFmtId="4" fontId="167" fillId="0" borderId="65" xfId="0" applyNumberFormat="1" applyFont="1" applyFill="1" applyBorder="1" applyAlignment="1" applyProtection="1">
      <alignment horizontal="center"/>
    </xf>
    <xf numFmtId="0" fontId="154" fillId="0" borderId="81" xfId="918" applyFont="1" applyBorder="1"/>
    <xf numFmtId="0" fontId="154" fillId="0" borderId="0" xfId="918" applyFont="1" applyBorder="1" applyAlignment="1">
      <alignment wrapText="1"/>
    </xf>
    <xf numFmtId="0" fontId="154" fillId="0" borderId="51" xfId="918" applyFont="1" applyBorder="1"/>
    <xf numFmtId="0" fontId="154" fillId="24" borderId="0" xfId="918" applyFont="1" applyFill="1" applyBorder="1"/>
    <xf numFmtId="0" fontId="160" fillId="0" borderId="0" xfId="918" applyFont="1" applyBorder="1" applyAlignment="1">
      <alignment horizontal="left" wrapText="1" indent="1"/>
    </xf>
    <xf numFmtId="168" fontId="154" fillId="0" borderId="0" xfId="918" applyNumberFormat="1" applyFont="1" applyBorder="1"/>
    <xf numFmtId="168" fontId="154" fillId="0" borderId="0" xfId="0" applyNumberFormat="1" applyFont="1"/>
    <xf numFmtId="0" fontId="156" fillId="0" borderId="0" xfId="0" applyFont="1"/>
    <xf numFmtId="0" fontId="154" fillId="0" borderId="0" xfId="0" applyFont="1" applyFill="1"/>
    <xf numFmtId="0" fontId="154" fillId="0" borderId="80" xfId="0" applyNumberFormat="1" applyFont="1" applyFill="1" applyBorder="1" applyAlignment="1" applyProtection="1"/>
    <xf numFmtId="0" fontId="154" fillId="0" borderId="59" xfId="0" applyNumberFormat="1" applyFont="1" applyFill="1" applyBorder="1" applyAlignment="1" applyProtection="1">
      <alignment horizontal="left" indent="4"/>
    </xf>
    <xf numFmtId="0" fontId="154" fillId="0" borderId="59" xfId="0" applyNumberFormat="1" applyFont="1" applyFill="1" applyBorder="1" applyAlignment="1" applyProtection="1">
      <alignment horizontal="left" indent="2"/>
    </xf>
    <xf numFmtId="0" fontId="154" fillId="0" borderId="59" xfId="0" applyNumberFormat="1" applyFont="1" applyFill="1" applyBorder="1" applyAlignment="1" applyProtection="1">
      <alignment horizontal="left" indent="5"/>
    </xf>
    <xf numFmtId="0" fontId="154" fillId="0" borderId="59" xfId="0" applyNumberFormat="1" applyFont="1" applyFill="1" applyBorder="1" applyAlignment="1" applyProtection="1">
      <alignment horizontal="left" wrapText="1" indent="5"/>
    </xf>
    <xf numFmtId="0" fontId="154" fillId="0" borderId="0" xfId="0" applyNumberFormat="1" applyFont="1" applyFill="1" applyBorder="1" applyAlignment="1" applyProtection="1"/>
    <xf numFmtId="168" fontId="157" fillId="0" borderId="0" xfId="923" applyNumberFormat="1" applyFont="1" applyFill="1" applyBorder="1"/>
    <xf numFmtId="0" fontId="156" fillId="0" borderId="50" xfId="923" applyFont="1" applyFill="1" applyBorder="1" applyAlignment="1">
      <alignment horizontal="left" vertical="center" wrapText="1" indent="1"/>
    </xf>
    <xf numFmtId="168" fontId="156" fillId="60" borderId="73" xfId="923" applyNumberFormat="1" applyFont="1" applyFill="1" applyBorder="1" applyAlignment="1">
      <alignment horizontal="center" vertical="center"/>
    </xf>
    <xf numFmtId="168" fontId="156" fillId="60" borderId="0" xfId="923" applyNumberFormat="1" applyFont="1" applyFill="1" applyBorder="1" applyAlignment="1">
      <alignment horizontal="center" vertical="center"/>
    </xf>
    <xf numFmtId="168" fontId="156" fillId="60" borderId="74" xfId="923" applyNumberFormat="1" applyFont="1" applyFill="1" applyBorder="1" applyAlignment="1">
      <alignment horizontal="center" vertical="center"/>
    </xf>
    <xf numFmtId="168" fontId="160" fillId="60" borderId="0" xfId="923" applyNumberFormat="1" applyFont="1" applyFill="1" applyBorder="1" applyAlignment="1">
      <alignment horizontal="center" vertical="center"/>
    </xf>
    <xf numFmtId="168" fontId="154" fillId="0" borderId="73" xfId="923" applyNumberFormat="1" applyFont="1" applyFill="1" applyBorder="1" applyAlignment="1">
      <alignment horizontal="center"/>
    </xf>
    <xf numFmtId="168" fontId="154" fillId="0" borderId="0" xfId="923" applyNumberFormat="1" applyFont="1" applyFill="1" applyBorder="1" applyAlignment="1">
      <alignment horizontal="center"/>
    </xf>
    <xf numFmtId="168" fontId="154" fillId="60" borderId="0" xfId="942" applyNumberFormat="1" applyFont="1" applyFill="1" applyBorder="1" applyAlignment="1">
      <alignment horizontal="center" vertical="center"/>
    </xf>
    <xf numFmtId="0" fontId="168" fillId="0" borderId="50" xfId="923" applyFont="1" applyFill="1" applyBorder="1" applyAlignment="1">
      <alignment horizontal="left" vertical="center" wrapText="1" indent="3"/>
    </xf>
    <xf numFmtId="0" fontId="154" fillId="0" borderId="55" xfId="923" applyFont="1" applyFill="1" applyBorder="1" applyAlignment="1">
      <alignment horizontal="left" vertical="center" wrapText="1" indent="1"/>
    </xf>
    <xf numFmtId="168" fontId="154" fillId="60" borderId="71" xfId="923" applyNumberFormat="1" applyFont="1" applyFill="1" applyBorder="1" applyAlignment="1">
      <alignment horizontal="center" vertical="center"/>
    </xf>
    <xf numFmtId="168" fontId="154" fillId="60" borderId="51" xfId="923" applyNumberFormat="1" applyFont="1" applyFill="1" applyBorder="1" applyAlignment="1">
      <alignment horizontal="center" vertical="center"/>
    </xf>
    <xf numFmtId="2" fontId="157" fillId="0" borderId="0" xfId="923" applyNumberFormat="1" applyFont="1" applyFill="1" applyBorder="1"/>
    <xf numFmtId="0" fontId="154" fillId="0" borderId="50" xfId="942" applyFont="1" applyFill="1" applyBorder="1" applyAlignment="1">
      <alignment horizontal="left" vertical="center" wrapText="1" indent="1"/>
    </xf>
    <xf numFmtId="0" fontId="154" fillId="0" borderId="50" xfId="942" applyFont="1" applyFill="1" applyBorder="1" applyAlignment="1">
      <alignment horizontal="left" vertical="center" wrapText="1" indent="2"/>
    </xf>
    <xf numFmtId="0" fontId="156" fillId="0" borderId="50" xfId="942" applyFont="1" applyFill="1" applyBorder="1" applyAlignment="1">
      <alignment horizontal="left" vertical="center" wrapText="1" indent="1"/>
    </xf>
    <xf numFmtId="0" fontId="154" fillId="0" borderId="55" xfId="942" applyFont="1" applyFill="1" applyBorder="1" applyAlignment="1">
      <alignment horizontal="left" vertical="center" wrapText="1" indent="2"/>
    </xf>
    <xf numFmtId="168" fontId="154" fillId="0" borderId="71" xfId="923" applyNumberFormat="1" applyFont="1" applyFill="1" applyBorder="1" applyAlignment="1">
      <alignment horizontal="center"/>
    </xf>
    <xf numFmtId="168" fontId="154" fillId="0" borderId="51" xfId="923" applyNumberFormat="1" applyFont="1" applyFill="1" applyBorder="1" applyAlignment="1">
      <alignment horizontal="center"/>
    </xf>
    <xf numFmtId="168" fontId="154" fillId="60" borderId="51" xfId="942" applyNumberFormat="1" applyFont="1" applyFill="1" applyBorder="1" applyAlignment="1">
      <alignment horizontal="center" vertical="center"/>
    </xf>
    <xf numFmtId="0" fontId="154" fillId="0" borderId="0" xfId="942" applyFont="1" applyFill="1" applyBorder="1" applyAlignment="1">
      <alignment horizontal="left" vertical="center" wrapText="1" indent="1"/>
    </xf>
    <xf numFmtId="168" fontId="154" fillId="60" borderId="0" xfId="942" applyNumberFormat="1" applyFont="1" applyFill="1" applyBorder="1" applyAlignment="1">
      <alignment horizontal="center" vertical="center" wrapText="1"/>
    </xf>
    <xf numFmtId="0" fontId="168" fillId="0" borderId="0" xfId="923" applyFont="1"/>
    <xf numFmtId="0" fontId="154" fillId="0" borderId="8" xfId="0" applyFont="1" applyBorder="1" applyAlignment="1">
      <alignment horizontal="left" wrapText="1"/>
    </xf>
    <xf numFmtId="168" fontId="154" fillId="0" borderId="8" xfId="0" applyNumberFormat="1" applyFont="1" applyBorder="1" applyAlignment="1">
      <alignment horizontal="center" vertical="center" wrapText="1"/>
    </xf>
    <xf numFmtId="168" fontId="156" fillId="0" borderId="0" xfId="918" applyNumberFormat="1" applyFont="1" applyBorder="1"/>
    <xf numFmtId="168" fontId="156" fillId="0" borderId="0" xfId="918" applyNumberFormat="1" applyFont="1"/>
    <xf numFmtId="168" fontId="154" fillId="0" borderId="0" xfId="918" applyNumberFormat="1" applyFont="1"/>
    <xf numFmtId="168" fontId="160" fillId="0" borderId="0" xfId="918" applyNumberFormat="1" applyFont="1"/>
    <xf numFmtId="168" fontId="160" fillId="0" borderId="0" xfId="918" applyNumberFormat="1" applyFont="1" applyFill="1"/>
    <xf numFmtId="168" fontId="160" fillId="0" borderId="0" xfId="918" applyNumberFormat="1" applyFont="1" applyFill="1" applyBorder="1"/>
    <xf numFmtId="168" fontId="160" fillId="0" borderId="0" xfId="918" applyNumberFormat="1" applyFont="1" applyBorder="1"/>
    <xf numFmtId="168" fontId="154" fillId="0" borderId="0" xfId="918" applyNumberFormat="1" applyFont="1" applyFill="1"/>
    <xf numFmtId="0" fontId="154" fillId="0" borderId="81" xfId="918" applyFont="1" applyFill="1" applyBorder="1"/>
    <xf numFmtId="168" fontId="154" fillId="0" borderId="0" xfId="918" applyNumberFormat="1" applyFont="1" applyFill="1" applyBorder="1"/>
    <xf numFmtId="168" fontId="154" fillId="0" borderId="51" xfId="918" applyNumberFormat="1" applyFont="1" applyBorder="1"/>
    <xf numFmtId="168" fontId="154" fillId="0" borderId="51" xfId="918" applyNumberFormat="1" applyFont="1" applyFill="1" applyBorder="1"/>
    <xf numFmtId="17" fontId="154" fillId="0" borderId="81" xfId="918" applyNumberFormat="1" applyFont="1" applyBorder="1" applyAlignment="1"/>
    <xf numFmtId="0" fontId="154" fillId="0" borderId="53" xfId="0" applyNumberFormat="1" applyFont="1" applyFill="1" applyBorder="1" applyAlignment="1" applyProtection="1"/>
    <xf numFmtId="168" fontId="154" fillId="0" borderId="67" xfId="0" applyNumberFormat="1" applyFont="1" applyFill="1" applyBorder="1" applyAlignment="1" applyProtection="1">
      <alignment horizontal="center"/>
    </xf>
    <xf numFmtId="168" fontId="154" fillId="0" borderId="51" xfId="0" applyNumberFormat="1" applyFont="1" applyFill="1" applyBorder="1" applyAlignment="1" applyProtection="1">
      <alignment horizontal="center"/>
    </xf>
    <xf numFmtId="207" fontId="154" fillId="0" borderId="68" xfId="0" applyNumberFormat="1" applyFont="1" applyFill="1" applyBorder="1" applyAlignment="1" applyProtection="1">
      <alignment horizontal="center"/>
    </xf>
    <xf numFmtId="207" fontId="165" fillId="0" borderId="58" xfId="0" applyNumberFormat="1" applyFont="1" applyFill="1" applyBorder="1" applyAlignment="1" applyProtection="1">
      <alignment horizontal="center"/>
    </xf>
    <xf numFmtId="206" fontId="167" fillId="0" borderId="68" xfId="0" applyNumberFormat="1" applyFont="1" applyFill="1" applyBorder="1" applyAlignment="1" applyProtection="1">
      <alignment horizontal="center"/>
    </xf>
    <xf numFmtId="4" fontId="167" fillId="0" borderId="58" xfId="0" applyNumberFormat="1" applyFont="1" applyFill="1" applyBorder="1" applyAlignment="1" applyProtection="1">
      <alignment horizontal="center"/>
    </xf>
    <xf numFmtId="0" fontId="148" fillId="0" borderId="0" xfId="967" applyFont="1"/>
    <xf numFmtId="0" fontId="156" fillId="62" borderId="8" xfId="0" applyFont="1" applyFill="1" applyBorder="1"/>
    <xf numFmtId="168" fontId="156" fillId="62" borderId="8" xfId="0" applyNumberFormat="1" applyFont="1" applyFill="1" applyBorder="1" applyAlignment="1">
      <alignment horizontal="center" wrapText="1"/>
    </xf>
    <xf numFmtId="0" fontId="156" fillId="63" borderId="8" xfId="0" applyFont="1" applyFill="1" applyBorder="1" applyAlignment="1">
      <alignment horizontal="left" indent="1"/>
    </xf>
    <xf numFmtId="168" fontId="156" fillId="63" borderId="8" xfId="0" applyNumberFormat="1" applyFont="1" applyFill="1" applyBorder="1" applyAlignment="1">
      <alignment horizontal="center" wrapText="1"/>
    </xf>
    <xf numFmtId="3" fontId="156" fillId="0" borderId="102" xfId="0" applyNumberFormat="1" applyFont="1" applyFill="1" applyBorder="1" applyAlignment="1" applyProtection="1">
      <alignment horizontal="center"/>
    </xf>
    <xf numFmtId="3" fontId="156" fillId="0" borderId="103" xfId="0" applyNumberFormat="1" applyFont="1" applyFill="1" applyBorder="1" applyAlignment="1" applyProtection="1">
      <alignment horizontal="center"/>
    </xf>
    <xf numFmtId="3" fontId="154" fillId="0" borderId="103" xfId="0" applyNumberFormat="1" applyFont="1" applyFill="1" applyBorder="1" applyAlignment="1" applyProtection="1">
      <alignment horizontal="center"/>
    </xf>
    <xf numFmtId="189" fontId="156" fillId="0" borderId="103" xfId="0" applyNumberFormat="1" applyFont="1" applyFill="1" applyBorder="1" applyAlignment="1" applyProtection="1">
      <alignment horizontal="center"/>
    </xf>
    <xf numFmtId="168" fontId="156" fillId="0" borderId="103" xfId="0" applyNumberFormat="1" applyFont="1" applyFill="1" applyBorder="1" applyAlignment="1" applyProtection="1">
      <alignment horizontal="center"/>
    </xf>
    <xf numFmtId="168" fontId="154" fillId="0" borderId="103" xfId="0" applyNumberFormat="1" applyFont="1" applyFill="1" applyBorder="1" applyAlignment="1" applyProtection="1">
      <alignment horizontal="center"/>
    </xf>
    <xf numFmtId="168" fontId="154" fillId="0" borderId="101" xfId="0" applyNumberFormat="1" applyFont="1" applyFill="1" applyBorder="1" applyAlignment="1" applyProtection="1">
      <alignment horizontal="center"/>
    </xf>
    <xf numFmtId="207" fontId="165" fillId="0" borderId="65" xfId="0" applyNumberFormat="1" applyFont="1" applyFill="1" applyBorder="1" applyAlignment="1" applyProtection="1">
      <alignment horizontal="center"/>
    </xf>
    <xf numFmtId="168" fontId="162" fillId="62" borderId="8" xfId="0" applyNumberFormat="1" applyFont="1" applyFill="1" applyBorder="1" applyAlignment="1">
      <alignment horizontal="center" vertical="center" wrapText="1"/>
    </xf>
    <xf numFmtId="168" fontId="162" fillId="62" borderId="8" xfId="0" applyNumberFormat="1" applyFont="1" applyFill="1" applyBorder="1" applyAlignment="1">
      <alignment horizontal="center"/>
    </xf>
    <xf numFmtId="0" fontId="161" fillId="63" borderId="8" xfId="0" applyFont="1" applyFill="1" applyBorder="1" applyAlignment="1">
      <alignment horizontal="center" vertical="center" wrapText="1"/>
    </xf>
    <xf numFmtId="17" fontId="161" fillId="63" borderId="8" xfId="0" applyNumberFormat="1" applyFont="1" applyFill="1" applyBorder="1" applyAlignment="1">
      <alignment horizontal="center" vertical="center" wrapText="1"/>
    </xf>
    <xf numFmtId="0" fontId="163" fillId="63" borderId="8" xfId="0" applyFont="1" applyFill="1" applyBorder="1" applyAlignment="1">
      <alignment horizontal="center" vertical="center" wrapText="1"/>
    </xf>
    <xf numFmtId="168" fontId="162" fillId="63" borderId="8" xfId="0" applyNumberFormat="1" applyFont="1" applyFill="1" applyBorder="1" applyAlignment="1">
      <alignment horizontal="center"/>
    </xf>
    <xf numFmtId="0" fontId="162" fillId="63" borderId="8" xfId="0" applyFont="1" applyFill="1" applyBorder="1" applyAlignment="1">
      <alignment horizontal="center"/>
    </xf>
    <xf numFmtId="0" fontId="1" fillId="0" borderId="0" xfId="967" applyFont="1"/>
    <xf numFmtId="0" fontId="156" fillId="63" borderId="81" xfId="923" applyFont="1" applyFill="1" applyBorder="1" applyAlignment="1">
      <alignment horizontal="center" vertical="center" wrapText="1"/>
    </xf>
    <xf numFmtId="0" fontId="156" fillId="63" borderId="75" xfId="923" applyFont="1" applyFill="1" applyBorder="1" applyAlignment="1">
      <alignment vertical="center" wrapText="1"/>
    </xf>
    <xf numFmtId="168" fontId="160" fillId="63" borderId="51" xfId="923" applyNumberFormat="1" applyFont="1" applyFill="1" applyBorder="1" applyAlignment="1">
      <alignment vertical="center"/>
    </xf>
    <xf numFmtId="168" fontId="160" fillId="63" borderId="72" xfId="923" applyNumberFormat="1" applyFont="1" applyFill="1" applyBorder="1" applyAlignment="1"/>
    <xf numFmtId="0" fontId="156" fillId="62" borderId="50" xfId="923" applyFont="1" applyFill="1" applyBorder="1" applyAlignment="1">
      <alignment horizontal="left" vertical="center" wrapText="1" indent="1"/>
    </xf>
    <xf numFmtId="168" fontId="156" fillId="62" borderId="73" xfId="923" applyNumberFormat="1" applyFont="1" applyFill="1" applyBorder="1" applyAlignment="1">
      <alignment horizontal="center" vertical="center"/>
    </xf>
    <xf numFmtId="168" fontId="156" fillId="62" borderId="0" xfId="923" applyNumberFormat="1" applyFont="1" applyFill="1" applyBorder="1" applyAlignment="1">
      <alignment horizontal="center" vertical="center"/>
    </xf>
    <xf numFmtId="168" fontId="156" fillId="62" borderId="75" xfId="923" applyNumberFormat="1" applyFont="1" applyFill="1" applyBorder="1" applyAlignment="1">
      <alignment horizontal="center" vertical="center"/>
    </xf>
    <xf numFmtId="168" fontId="156" fillId="62" borderId="78" xfId="923" applyNumberFormat="1" applyFont="1" applyFill="1" applyBorder="1" applyAlignment="1">
      <alignment horizontal="center" vertical="center"/>
    </xf>
    <xf numFmtId="1" fontId="156" fillId="62" borderId="78" xfId="923" applyNumberFormat="1" applyFont="1" applyFill="1" applyBorder="1" applyAlignment="1">
      <alignment horizontal="center" vertical="center"/>
    </xf>
    <xf numFmtId="1" fontId="156" fillId="62" borderId="75" xfId="923" applyNumberFormat="1" applyFont="1" applyFill="1" applyBorder="1" applyAlignment="1">
      <alignment horizontal="center" vertical="center"/>
    </xf>
    <xf numFmtId="168" fontId="156" fillId="62" borderId="84" xfId="923" applyNumberFormat="1" applyFont="1" applyFill="1" applyBorder="1" applyAlignment="1">
      <alignment horizontal="center" vertical="center"/>
    </xf>
    <xf numFmtId="168" fontId="156" fillId="62" borderId="74" xfId="923" applyNumberFormat="1" applyFont="1" applyFill="1" applyBorder="1" applyAlignment="1">
      <alignment horizontal="center" vertical="center"/>
    </xf>
    <xf numFmtId="1" fontId="156" fillId="62" borderId="73" xfId="923" applyNumberFormat="1" applyFont="1" applyFill="1" applyBorder="1" applyAlignment="1">
      <alignment horizontal="center" vertical="center"/>
    </xf>
    <xf numFmtId="1" fontId="156" fillId="62" borderId="74" xfId="923" applyNumberFormat="1" applyFont="1" applyFill="1" applyBorder="1" applyAlignment="1">
      <alignment horizontal="center" vertical="center"/>
    </xf>
    <xf numFmtId="168" fontId="156" fillId="62" borderId="65" xfId="923" applyNumberFormat="1" applyFont="1" applyFill="1" applyBorder="1" applyAlignment="1">
      <alignment horizontal="center" vertical="center"/>
    </xf>
    <xf numFmtId="168" fontId="160" fillId="62" borderId="0" xfId="923" applyNumberFormat="1" applyFont="1" applyFill="1" applyBorder="1" applyAlignment="1">
      <alignment horizontal="center" vertical="center"/>
    </xf>
    <xf numFmtId="168" fontId="160" fillId="62" borderId="74" xfId="923" applyNumberFormat="1" applyFont="1" applyFill="1" applyBorder="1" applyAlignment="1">
      <alignment horizontal="center" vertical="center"/>
    </xf>
    <xf numFmtId="168" fontId="160" fillId="62" borderId="65" xfId="923" applyNumberFormat="1" applyFont="1" applyFill="1" applyBorder="1" applyAlignment="1">
      <alignment horizontal="center" vertical="center"/>
    </xf>
    <xf numFmtId="168" fontId="156" fillId="62" borderId="73" xfId="923" applyNumberFormat="1" applyFont="1" applyFill="1" applyBorder="1" applyAlignment="1">
      <alignment horizontal="center" vertical="center" wrapText="1"/>
    </xf>
    <xf numFmtId="168" fontId="156" fillId="62" borderId="0" xfId="923" applyNumberFormat="1" applyFont="1" applyFill="1" applyBorder="1" applyAlignment="1">
      <alignment horizontal="center" vertical="center" wrapText="1"/>
    </xf>
    <xf numFmtId="0" fontId="156" fillId="62" borderId="50" xfId="942" applyFont="1" applyFill="1" applyBorder="1" applyAlignment="1">
      <alignment horizontal="left" vertical="center" wrapText="1" indent="1"/>
    </xf>
    <xf numFmtId="168" fontId="156" fillId="62" borderId="0" xfId="942" applyNumberFormat="1" applyFont="1" applyFill="1" applyBorder="1" applyAlignment="1">
      <alignment horizontal="center" vertical="center"/>
    </xf>
    <xf numFmtId="168" fontId="156" fillId="62" borderId="74" xfId="942" applyNumberFormat="1" applyFont="1" applyFill="1" applyBorder="1" applyAlignment="1">
      <alignment horizontal="center" vertical="center"/>
    </xf>
    <xf numFmtId="168" fontId="160" fillId="62" borderId="0" xfId="942" applyNumberFormat="1" applyFont="1" applyFill="1" applyBorder="1" applyAlignment="1">
      <alignment horizontal="center" vertical="center"/>
    </xf>
    <xf numFmtId="168" fontId="160" fillId="62" borderId="74" xfId="942" applyNumberFormat="1" applyFont="1" applyFill="1" applyBorder="1" applyAlignment="1">
      <alignment horizontal="center" vertical="center"/>
    </xf>
    <xf numFmtId="168" fontId="156" fillId="62" borderId="65" xfId="942" applyNumberFormat="1" applyFont="1" applyFill="1" applyBorder="1" applyAlignment="1">
      <alignment horizontal="center" vertical="center"/>
    </xf>
    <xf numFmtId="168" fontId="160" fillId="62" borderId="65" xfId="942" applyNumberFormat="1" applyFont="1" applyFill="1" applyBorder="1" applyAlignment="1">
      <alignment horizontal="center" vertical="center"/>
    </xf>
    <xf numFmtId="14" fontId="156" fillId="63" borderId="68" xfId="0" applyNumberFormat="1" applyFont="1" applyFill="1" applyBorder="1" applyAlignment="1" applyProtection="1">
      <alignment horizontal="center" vertical="center"/>
    </xf>
    <xf numFmtId="14" fontId="156" fillId="63" borderId="67" xfId="0" applyNumberFormat="1" applyFont="1" applyFill="1" applyBorder="1" applyAlignment="1" applyProtection="1">
      <alignment horizontal="center" vertical="center"/>
    </xf>
    <xf numFmtId="14" fontId="156" fillId="63" borderId="101" xfId="0" applyNumberFormat="1" applyFont="1" applyFill="1" applyBorder="1" applyAlignment="1" applyProtection="1">
      <alignment horizontal="center" vertical="center"/>
    </xf>
    <xf numFmtId="14" fontId="156" fillId="63" borderId="100" xfId="0" applyNumberFormat="1" applyFont="1" applyFill="1" applyBorder="1" applyAlignment="1" applyProtection="1">
      <alignment horizontal="center" vertical="center"/>
    </xf>
    <xf numFmtId="14" fontId="154" fillId="63" borderId="57" xfId="0" applyNumberFormat="1" applyFont="1" applyFill="1" applyBorder="1" applyAlignment="1" applyProtection="1">
      <alignment horizontal="center" vertical="center" wrapText="1"/>
    </xf>
    <xf numFmtId="14" fontId="154" fillId="63" borderId="58" xfId="0" applyNumberFormat="1" applyFont="1" applyFill="1" applyBorder="1" applyAlignment="1" applyProtection="1">
      <alignment horizontal="center" vertical="center" wrapText="1"/>
    </xf>
    <xf numFmtId="208" fontId="154" fillId="59" borderId="0" xfId="949" applyNumberFormat="1" applyFont="1" applyFill="1" applyBorder="1" applyAlignment="1" applyProtection="1"/>
    <xf numFmtId="0" fontId="154" fillId="63" borderId="94" xfId="918" applyFont="1" applyFill="1" applyBorder="1"/>
    <xf numFmtId="0" fontId="156" fillId="63" borderId="94" xfId="918" applyFont="1" applyFill="1" applyBorder="1" applyAlignment="1">
      <alignment horizontal="center"/>
    </xf>
    <xf numFmtId="0" fontId="156" fillId="63" borderId="94" xfId="918" applyFont="1" applyFill="1" applyBorder="1" applyAlignment="1">
      <alignment horizontal="center" wrapText="1"/>
    </xf>
    <xf numFmtId="0" fontId="154" fillId="63" borderId="0" xfId="918" applyFont="1" applyFill="1" applyBorder="1"/>
    <xf numFmtId="0" fontId="156" fillId="63" borderId="0" xfId="918" applyFont="1" applyFill="1" applyBorder="1" applyAlignment="1">
      <alignment horizontal="center"/>
    </xf>
    <xf numFmtId="0" fontId="154" fillId="63" borderId="0" xfId="918" applyFont="1" applyFill="1" applyBorder="1" applyAlignment="1">
      <alignment horizontal="left" indent="1"/>
    </xf>
    <xf numFmtId="168" fontId="154" fillId="63" borderId="0" xfId="918" applyNumberFormat="1" applyFont="1" applyFill="1" applyBorder="1"/>
    <xf numFmtId="168" fontId="156" fillId="63" borderId="0" xfId="918" applyNumberFormat="1" applyFont="1" applyFill="1" applyBorder="1"/>
    <xf numFmtId="0" fontId="160" fillId="63" borderId="0" xfId="918" applyFont="1" applyFill="1" applyBorder="1" applyAlignment="1">
      <alignment horizontal="left" indent="1"/>
    </xf>
    <xf numFmtId="168" fontId="160" fillId="63" borderId="0" xfId="918" applyNumberFormat="1" applyFont="1" applyFill="1"/>
    <xf numFmtId="168" fontId="160" fillId="63" borderId="0" xfId="918" applyNumberFormat="1" applyFont="1" applyFill="1" applyBorder="1"/>
    <xf numFmtId="0" fontId="156" fillId="63" borderId="0" xfId="918" applyFont="1" applyFill="1" applyBorder="1"/>
    <xf numFmtId="0" fontId="156" fillId="63" borderId="0" xfId="918" applyFont="1" applyFill="1" applyBorder="1" applyAlignment="1">
      <alignment wrapText="1"/>
    </xf>
    <xf numFmtId="168" fontId="156" fillId="63" borderId="0" xfId="918" applyNumberFormat="1" applyFont="1" applyFill="1"/>
    <xf numFmtId="168" fontId="156" fillId="63" borderId="51" xfId="918" applyNumberFormat="1" applyFont="1" applyFill="1" applyBorder="1"/>
    <xf numFmtId="168" fontId="156" fillId="63" borderId="0" xfId="918" applyNumberFormat="1" applyFont="1" applyFill="1" applyBorder="1" applyAlignment="1">
      <alignment horizontal="right"/>
    </xf>
    <xf numFmtId="0" fontId="172" fillId="63" borderId="91" xfId="920" quotePrefix="1" applyNumberFormat="1" applyFont="1" applyFill="1" applyBorder="1" applyAlignment="1" applyProtection="1">
      <alignment horizontal="center" vertical="center" wrapText="1"/>
    </xf>
    <xf numFmtId="0" fontId="172" fillId="63" borderId="92" xfId="920" quotePrefix="1" applyNumberFormat="1" applyFont="1" applyFill="1" applyBorder="1" applyAlignment="1" applyProtection="1">
      <alignment horizontal="center" vertical="center" wrapText="1"/>
    </xf>
    <xf numFmtId="0" fontId="172" fillId="63" borderId="93" xfId="920" quotePrefix="1" applyNumberFormat="1" applyFont="1" applyFill="1" applyBorder="1" applyAlignment="1" applyProtection="1">
      <alignment horizontal="center" vertical="center" wrapText="1"/>
    </xf>
    <xf numFmtId="0" fontId="172" fillId="63" borderId="87" xfId="920" applyNumberFormat="1" applyFont="1" applyFill="1" applyBorder="1" applyAlignment="1" applyProtection="1">
      <alignment horizontal="center" vertical="center" wrapText="1"/>
    </xf>
    <xf numFmtId="0" fontId="174" fillId="59" borderId="44" xfId="920" applyNumberFormat="1" applyFont="1" applyFill="1" applyBorder="1" applyAlignment="1" applyProtection="1">
      <alignment horizontal="left" vertical="center" wrapText="1"/>
    </xf>
    <xf numFmtId="0" fontId="174" fillId="0" borderId="2" xfId="920" applyNumberFormat="1" applyFont="1" applyFill="1" applyBorder="1" applyAlignment="1" applyProtection="1">
      <alignment horizontal="center" vertical="center" wrapText="1"/>
    </xf>
    <xf numFmtId="1" fontId="172" fillId="0" borderId="51" xfId="920" applyNumberFormat="1" applyFont="1" applyFill="1" applyBorder="1" applyAlignment="1" applyProtection="1">
      <alignment horizontal="center" vertical="center" wrapText="1"/>
    </xf>
    <xf numFmtId="1" fontId="172" fillId="0" borderId="44" xfId="920" applyNumberFormat="1" applyFont="1" applyFill="1" applyBorder="1" applyAlignment="1" applyProtection="1">
      <alignment horizontal="center" vertical="center" wrapText="1"/>
    </xf>
    <xf numFmtId="1" fontId="174" fillId="0" borderId="39" xfId="920" applyNumberFormat="1" applyFont="1" applyFill="1" applyBorder="1" applyAlignment="1" applyProtection="1">
      <alignment horizontal="center" vertical="center" wrapText="1"/>
    </xf>
    <xf numFmtId="1" fontId="174" fillId="0" borderId="86" xfId="920" applyNumberFormat="1" applyFont="1" applyFill="1" applyBorder="1" applyAlignment="1" applyProtection="1">
      <alignment horizontal="center" vertical="center" wrapText="1"/>
    </xf>
    <xf numFmtId="1" fontId="174" fillId="60" borderId="86" xfId="920" applyNumberFormat="1" applyFont="1" applyFill="1" applyBorder="1" applyAlignment="1" applyProtection="1">
      <alignment horizontal="center" vertical="center" wrapText="1"/>
    </xf>
    <xf numFmtId="1" fontId="174" fillId="61" borderId="86" xfId="920" applyNumberFormat="1" applyFont="1" applyFill="1" applyBorder="1" applyAlignment="1" applyProtection="1">
      <alignment horizontal="center" vertical="center" wrapText="1"/>
    </xf>
    <xf numFmtId="1" fontId="174" fillId="60" borderId="40" xfId="920" applyNumberFormat="1" applyFont="1" applyFill="1" applyBorder="1" applyAlignment="1" applyProtection="1">
      <alignment horizontal="center" vertical="center" wrapText="1"/>
    </xf>
    <xf numFmtId="1" fontId="172" fillId="59" borderId="2" xfId="920" applyNumberFormat="1" applyFont="1" applyFill="1" applyBorder="1" applyAlignment="1" applyProtection="1">
      <alignment horizontal="center" vertical="center" wrapText="1"/>
    </xf>
    <xf numFmtId="1" fontId="174" fillId="60" borderId="40" xfId="920" quotePrefix="1" applyNumberFormat="1" applyFont="1" applyFill="1" applyBorder="1" applyAlignment="1" applyProtection="1">
      <alignment horizontal="center" vertical="center" wrapText="1"/>
    </xf>
    <xf numFmtId="1" fontId="172" fillId="59" borderId="51" xfId="920" quotePrefix="1" applyNumberFormat="1" applyFont="1" applyFill="1" applyBorder="1" applyAlignment="1" applyProtection="1">
      <alignment horizontal="center" vertical="center" wrapText="1"/>
    </xf>
    <xf numFmtId="1" fontId="174" fillId="60" borderId="106" xfId="920" quotePrefix="1" applyNumberFormat="1" applyFont="1" applyFill="1" applyBorder="1" applyAlignment="1" applyProtection="1">
      <alignment horizontal="center" vertical="center" wrapText="1"/>
    </xf>
    <xf numFmtId="1" fontId="174" fillId="60" borderId="53" xfId="920" quotePrefix="1" applyNumberFormat="1" applyFont="1" applyFill="1" applyBorder="1" applyAlignment="1" applyProtection="1">
      <alignment horizontal="center" vertical="center" wrapText="1"/>
    </xf>
    <xf numFmtId="168" fontId="174" fillId="60" borderId="40" xfId="920" applyNumberFormat="1" applyFont="1" applyFill="1" applyBorder="1" applyAlignment="1" applyProtection="1">
      <alignment horizontal="center" vertical="center"/>
    </xf>
    <xf numFmtId="0" fontId="174" fillId="59" borderId="27" xfId="920" applyNumberFormat="1" applyFont="1" applyFill="1" applyBorder="1" applyAlignment="1" applyProtection="1">
      <alignment horizontal="left" vertical="center" wrapText="1"/>
    </xf>
    <xf numFmtId="0" fontId="174" fillId="0" borderId="3" xfId="920" applyNumberFormat="1" applyFont="1" applyFill="1" applyBorder="1" applyAlignment="1" applyProtection="1">
      <alignment horizontal="center" vertical="center" wrapText="1"/>
    </xf>
    <xf numFmtId="168" fontId="172" fillId="0" borderId="28" xfId="920" applyNumberFormat="1" applyFont="1" applyFill="1" applyBorder="1" applyAlignment="1" applyProtection="1">
      <alignment horizontal="center" vertical="center"/>
    </xf>
    <xf numFmtId="168" fontId="172" fillId="0" borderId="27" xfId="920" applyNumberFormat="1" applyFont="1" applyFill="1" applyBorder="1" applyAlignment="1" applyProtection="1">
      <alignment horizontal="center" vertical="center"/>
    </xf>
    <xf numFmtId="168" fontId="174" fillId="0" borderId="45" xfId="920" applyNumberFormat="1" applyFont="1" applyFill="1" applyBorder="1" applyAlignment="1" applyProtection="1">
      <alignment horizontal="center" vertical="center"/>
    </xf>
    <xf numFmtId="168" fontId="174" fillId="0" borderId="8" xfId="920" applyNumberFormat="1" applyFont="1" applyFill="1" applyBorder="1" applyAlignment="1" applyProtection="1">
      <alignment horizontal="center" vertical="center"/>
    </xf>
    <xf numFmtId="168" fontId="174" fillId="0" borderId="46" xfId="920" applyNumberFormat="1" applyFont="1" applyFill="1" applyBorder="1" applyAlignment="1" applyProtection="1">
      <alignment horizontal="center" vertical="center"/>
    </xf>
    <xf numFmtId="168" fontId="172" fillId="0" borderId="3" xfId="920" applyNumberFormat="1" applyFont="1" applyFill="1" applyBorder="1" applyAlignment="1" applyProtection="1">
      <alignment horizontal="center" vertical="center"/>
    </xf>
    <xf numFmtId="168" fontId="174" fillId="60" borderId="45" xfId="920" applyNumberFormat="1" applyFont="1" applyFill="1" applyBorder="1" applyAlignment="1" applyProtection="1">
      <alignment horizontal="center" vertical="center"/>
    </xf>
    <xf numFmtId="168" fontId="174" fillId="60" borderId="8" xfId="920" applyNumberFormat="1" applyFont="1" applyFill="1" applyBorder="1" applyAlignment="1" applyProtection="1">
      <alignment horizontal="center" vertical="center"/>
    </xf>
    <xf numFmtId="168" fontId="174" fillId="60" borderId="46" xfId="920" applyNumberFormat="1" applyFont="1" applyFill="1" applyBorder="1" applyAlignment="1" applyProtection="1">
      <alignment horizontal="center" vertical="center"/>
    </xf>
    <xf numFmtId="0" fontId="174" fillId="60" borderId="27" xfId="920" applyNumberFormat="1" applyFont="1" applyFill="1" applyBorder="1" applyAlignment="1" applyProtection="1">
      <alignment horizontal="left" vertical="center" wrapText="1"/>
    </xf>
    <xf numFmtId="168" fontId="174" fillId="60" borderId="46" xfId="920" quotePrefix="1" applyNumberFormat="1" applyFont="1" applyFill="1" applyBorder="1" applyAlignment="1" applyProtection="1">
      <alignment horizontal="center" vertical="center"/>
    </xf>
    <xf numFmtId="1" fontId="172" fillId="0" borderId="28" xfId="920" applyNumberFormat="1" applyFont="1" applyFill="1" applyBorder="1" applyAlignment="1" applyProtection="1">
      <alignment horizontal="center" vertical="center"/>
    </xf>
    <xf numFmtId="1" fontId="172" fillId="0" borderId="27" xfId="920" applyNumberFormat="1" applyFont="1" applyFill="1" applyBorder="1" applyAlignment="1" applyProtection="1">
      <alignment horizontal="center" vertical="center"/>
    </xf>
    <xf numFmtId="1" fontId="174" fillId="0" borderId="45" xfId="920" applyNumberFormat="1" applyFont="1" applyFill="1" applyBorder="1" applyAlignment="1" applyProtection="1">
      <alignment horizontal="center" vertical="center"/>
    </xf>
    <xf numFmtId="1" fontId="174" fillId="0" borderId="8" xfId="920" applyNumberFormat="1" applyFont="1" applyFill="1" applyBorder="1" applyAlignment="1" applyProtection="1">
      <alignment horizontal="center" vertical="center"/>
    </xf>
    <xf numFmtId="1" fontId="174" fillId="0" borderId="46" xfId="920" applyNumberFormat="1" applyFont="1" applyFill="1" applyBorder="1" applyAlignment="1" applyProtection="1">
      <alignment horizontal="center" vertical="center"/>
    </xf>
    <xf numFmtId="1" fontId="172" fillId="0" borderId="3" xfId="920" applyNumberFormat="1" applyFont="1" applyFill="1" applyBorder="1" applyAlignment="1" applyProtection="1">
      <alignment horizontal="center" vertical="center"/>
    </xf>
    <xf numFmtId="1" fontId="174" fillId="60" borderId="45" xfId="920" applyNumberFormat="1" applyFont="1" applyFill="1" applyBorder="1" applyAlignment="1" applyProtection="1">
      <alignment horizontal="center" vertical="center"/>
    </xf>
    <xf numFmtId="1" fontId="174" fillId="60" borderId="8" xfId="920" applyNumberFormat="1" applyFont="1" applyFill="1" applyBorder="1" applyAlignment="1" applyProtection="1">
      <alignment horizontal="center" vertical="center"/>
    </xf>
    <xf numFmtId="168" fontId="174" fillId="0" borderId="46" xfId="920" quotePrefix="1" applyNumberFormat="1" applyFont="1" applyFill="1" applyBorder="1" applyAlignment="1" applyProtection="1">
      <alignment horizontal="center" vertical="center"/>
    </xf>
    <xf numFmtId="168" fontId="172" fillId="0" borderId="28" xfId="920" quotePrefix="1" applyNumberFormat="1" applyFont="1" applyFill="1" applyBorder="1" applyAlignment="1" applyProtection="1">
      <alignment horizontal="center" vertical="center"/>
    </xf>
    <xf numFmtId="0" fontId="174" fillId="60" borderId="46" xfId="920" applyNumberFormat="1" applyFont="1" applyFill="1" applyBorder="1" applyAlignment="1" applyProtection="1">
      <alignment horizontal="center" vertical="center"/>
    </xf>
    <xf numFmtId="0" fontId="174" fillId="60" borderId="46" xfId="920" quotePrefix="1" applyNumberFormat="1" applyFont="1" applyFill="1" applyBorder="1" applyAlignment="1" applyProtection="1">
      <alignment horizontal="center" vertical="center"/>
    </xf>
    <xf numFmtId="168" fontId="174" fillId="0" borderId="8" xfId="920" quotePrefix="1" applyNumberFormat="1" applyFont="1" applyFill="1" applyBorder="1" applyAlignment="1" applyProtection="1">
      <alignment horizontal="center" vertical="center"/>
    </xf>
    <xf numFmtId="168" fontId="172" fillId="59" borderId="27" xfId="920" applyNumberFormat="1" applyFont="1" applyFill="1" applyBorder="1" applyAlignment="1" applyProtection="1">
      <alignment horizontal="center" vertical="center"/>
    </xf>
    <xf numFmtId="168" fontId="172" fillId="59" borderId="3" xfId="920" applyNumberFormat="1" applyFont="1" applyFill="1" applyBorder="1" applyAlignment="1" applyProtection="1">
      <alignment horizontal="center" vertical="center"/>
    </xf>
    <xf numFmtId="168" fontId="172" fillId="59" borderId="28" xfId="920" applyNumberFormat="1" applyFont="1" applyFill="1" applyBorder="1" applyAlignment="1" applyProtection="1">
      <alignment horizontal="center" vertical="center"/>
    </xf>
    <xf numFmtId="0" fontId="174" fillId="59" borderId="3" xfId="920" applyNumberFormat="1" applyFont="1" applyFill="1" applyBorder="1" applyAlignment="1" applyProtection="1">
      <alignment horizontal="center" vertical="center" wrapText="1"/>
    </xf>
    <xf numFmtId="168" fontId="174" fillId="59" borderId="45" xfId="920" applyNumberFormat="1" applyFont="1" applyFill="1" applyBorder="1" applyAlignment="1" applyProtection="1">
      <alignment horizontal="center" vertical="center"/>
    </xf>
    <xf numFmtId="168" fontId="174" fillId="59" borderId="8" xfId="920" applyNumberFormat="1" applyFont="1" applyFill="1" applyBorder="1" applyAlignment="1" applyProtection="1">
      <alignment horizontal="center" vertical="center"/>
    </xf>
    <xf numFmtId="168" fontId="174" fillId="59" borderId="46" xfId="920" applyNumberFormat="1" applyFont="1" applyFill="1" applyBorder="1" applyAlignment="1" applyProtection="1">
      <alignment horizontal="center" vertical="center"/>
    </xf>
    <xf numFmtId="0" fontId="172" fillId="0" borderId="28" xfId="920" applyNumberFormat="1" applyFont="1" applyFill="1" applyBorder="1" applyAlignment="1" applyProtection="1">
      <alignment horizontal="center" vertical="center"/>
    </xf>
    <xf numFmtId="0" fontId="172" fillId="59" borderId="27" xfId="920" applyNumberFormat="1" applyFont="1" applyFill="1" applyBorder="1" applyAlignment="1" applyProtection="1">
      <alignment horizontal="center" vertical="center"/>
    </xf>
    <xf numFmtId="1" fontId="172" fillId="59" borderId="3" xfId="920" applyNumberFormat="1" applyFont="1" applyFill="1" applyBorder="1" applyAlignment="1" applyProtection="1">
      <alignment horizontal="center" vertical="center"/>
    </xf>
    <xf numFmtId="1" fontId="172" fillId="59" borderId="28" xfId="920" applyNumberFormat="1" applyFont="1" applyFill="1" applyBorder="1" applyAlignment="1" applyProtection="1">
      <alignment horizontal="center" vertical="center"/>
    </xf>
    <xf numFmtId="0" fontId="172" fillId="0" borderId="27" xfId="920" applyNumberFormat="1" applyFont="1" applyFill="1" applyBorder="1" applyAlignment="1" applyProtection="1">
      <alignment horizontal="center" vertical="center"/>
    </xf>
    <xf numFmtId="0" fontId="174" fillId="60" borderId="29" xfId="920" applyNumberFormat="1" applyFont="1" applyFill="1" applyBorder="1" applyAlignment="1" applyProtection="1">
      <alignment horizontal="left" vertical="center" wrapText="1"/>
    </xf>
    <xf numFmtId="0" fontId="174" fillId="0" borderId="47" xfId="920" applyNumberFormat="1" applyFont="1" applyFill="1" applyBorder="1" applyAlignment="1" applyProtection="1">
      <alignment horizontal="center" vertical="center" wrapText="1"/>
    </xf>
    <xf numFmtId="0" fontId="172" fillId="0" borderId="48" xfId="920" applyNumberFormat="1" applyFont="1" applyFill="1" applyBorder="1" applyAlignment="1" applyProtection="1">
      <alignment horizontal="center" vertical="center"/>
    </xf>
    <xf numFmtId="0" fontId="172" fillId="0" borderId="29" xfId="920" applyNumberFormat="1" applyFont="1" applyFill="1" applyBorder="1" applyAlignment="1" applyProtection="1">
      <alignment horizontal="center" vertical="center"/>
    </xf>
    <xf numFmtId="1" fontId="174" fillId="0" borderId="42" xfId="920" applyNumberFormat="1" applyFont="1" applyFill="1" applyBorder="1" applyAlignment="1" applyProtection="1">
      <alignment horizontal="center" vertical="center"/>
    </xf>
    <xf numFmtId="1" fontId="174" fillId="0" borderId="43" xfId="920" applyNumberFormat="1" applyFont="1" applyFill="1" applyBorder="1" applyAlignment="1" applyProtection="1">
      <alignment horizontal="center" vertical="center"/>
    </xf>
    <xf numFmtId="1" fontId="174" fillId="0" borderId="49" xfId="920" applyNumberFormat="1" applyFont="1" applyFill="1" applyBorder="1" applyAlignment="1" applyProtection="1">
      <alignment horizontal="center" vertical="center"/>
    </xf>
    <xf numFmtId="1" fontId="172" fillId="0" borderId="47" xfId="920" applyNumberFormat="1" applyFont="1" applyFill="1" applyBorder="1" applyAlignment="1" applyProtection="1">
      <alignment horizontal="center" vertical="center"/>
    </xf>
    <xf numFmtId="1" fontId="172" fillId="0" borderId="48" xfId="920" applyNumberFormat="1" applyFont="1" applyFill="1" applyBorder="1" applyAlignment="1" applyProtection="1">
      <alignment horizontal="center" vertical="center"/>
    </xf>
    <xf numFmtId="1" fontId="174" fillId="60" borderId="42" xfId="920" applyNumberFormat="1" applyFont="1" applyFill="1" applyBorder="1" applyAlignment="1" applyProtection="1">
      <alignment horizontal="center" vertical="center"/>
    </xf>
    <xf numFmtId="1" fontId="174" fillId="60" borderId="43" xfId="920" applyNumberFormat="1" applyFont="1" applyFill="1" applyBorder="1" applyAlignment="1" applyProtection="1">
      <alignment horizontal="center" vertical="center"/>
    </xf>
    <xf numFmtId="168" fontId="174" fillId="60" borderId="49" xfId="920" applyNumberFormat="1" applyFont="1" applyFill="1" applyBorder="1" applyAlignment="1" applyProtection="1">
      <alignment horizontal="center" vertical="center"/>
    </xf>
    <xf numFmtId="0" fontId="174" fillId="59" borderId="0" xfId="920" applyNumberFormat="1" applyFont="1" applyFill="1" applyBorder="1" applyAlignment="1" applyProtection="1"/>
    <xf numFmtId="0" fontId="176" fillId="0" borderId="0" xfId="920" applyNumberFormat="1" applyFont="1" applyFill="1" applyBorder="1" applyAlignment="1" applyProtection="1">
      <alignment horizontal="left" wrapText="1"/>
    </xf>
    <xf numFmtId="0" fontId="173" fillId="0" borderId="0" xfId="920" quotePrefix="1" applyFont="1"/>
    <xf numFmtId="0" fontId="175" fillId="0" borderId="0" xfId="920" quotePrefix="1" applyFont="1"/>
    <xf numFmtId="0" fontId="177" fillId="0" borderId="0" xfId="920" applyFont="1"/>
    <xf numFmtId="0" fontId="156" fillId="58" borderId="80" xfId="0" applyFont="1" applyFill="1" applyBorder="1" applyAlignment="1">
      <alignment horizontal="center" wrapText="1"/>
    </xf>
    <xf numFmtId="0" fontId="156" fillId="58" borderId="53" xfId="0" applyFont="1" applyFill="1" applyBorder="1" applyAlignment="1">
      <alignment horizontal="center" wrapText="1"/>
    </xf>
    <xf numFmtId="0" fontId="156" fillId="58" borderId="55" xfId="0" applyFont="1" applyFill="1" applyBorder="1" applyAlignment="1">
      <alignment horizontal="center" wrapText="1"/>
    </xf>
    <xf numFmtId="0" fontId="156" fillId="58" borderId="51" xfId="0" applyFont="1" applyFill="1" applyBorder="1" applyAlignment="1">
      <alignment horizontal="center" wrapText="1"/>
    </xf>
    <xf numFmtId="0" fontId="156" fillId="58" borderId="58" xfId="0" applyFont="1" applyFill="1" applyBorder="1" applyAlignment="1">
      <alignment horizontal="center" wrapText="1"/>
    </xf>
    <xf numFmtId="189" fontId="164" fillId="0" borderId="65" xfId="0" applyNumberFormat="1" applyFont="1" applyFill="1" applyBorder="1" applyAlignment="1" applyProtection="1">
      <alignment horizontal="center"/>
    </xf>
    <xf numFmtId="168" fontId="154" fillId="60" borderId="108" xfId="923" applyNumberFormat="1" applyFont="1" applyFill="1" applyBorder="1" applyAlignment="1">
      <alignment horizontal="center" vertical="center"/>
    </xf>
    <xf numFmtId="168" fontId="179" fillId="63" borderId="99" xfId="923" applyNumberFormat="1" applyFont="1" applyFill="1" applyBorder="1" applyAlignment="1">
      <alignment horizontal="center" wrapText="1"/>
    </xf>
    <xf numFmtId="0" fontId="144" fillId="0" borderId="0" xfId="918" applyFont="1" applyFill="1" applyBorder="1" applyAlignment="1">
      <alignment horizontal="center" wrapText="1"/>
    </xf>
    <xf numFmtId="0" fontId="144" fillId="0" borderId="0" xfId="918" applyFont="1" applyFill="1" applyBorder="1" applyAlignment="1">
      <alignment horizontal="center"/>
    </xf>
    <xf numFmtId="0" fontId="21" fillId="0" borderId="0" xfId="918" applyFont="1" applyFill="1" applyBorder="1"/>
    <xf numFmtId="0" fontId="144" fillId="0" borderId="0" xfId="918" applyFont="1" applyFill="1" applyBorder="1" applyAlignment="1">
      <alignment horizontal="center" vertical="center" wrapText="1"/>
    </xf>
    <xf numFmtId="0" fontId="156" fillId="58" borderId="80" xfId="0" applyFont="1" applyFill="1" applyBorder="1" applyAlignment="1">
      <alignment horizontal="center" wrapText="1"/>
    </xf>
    <xf numFmtId="0" fontId="156" fillId="58" borderId="53" xfId="0" applyFont="1" applyFill="1" applyBorder="1" applyAlignment="1">
      <alignment horizontal="center" wrapText="1"/>
    </xf>
    <xf numFmtId="14" fontId="156" fillId="63" borderId="56" xfId="0" applyNumberFormat="1" applyFont="1" applyFill="1" applyBorder="1" applyAlignment="1" applyProtection="1">
      <alignment horizontal="center" vertical="center"/>
    </xf>
    <xf numFmtId="3" fontId="156" fillId="0" borderId="84" xfId="0" applyNumberFormat="1" applyFont="1" applyFill="1" applyBorder="1" applyAlignment="1" applyProtection="1">
      <alignment horizontal="center"/>
    </xf>
    <xf numFmtId="168" fontId="156" fillId="0" borderId="65" xfId="0" applyNumberFormat="1" applyFont="1" applyFill="1" applyBorder="1" applyAlignment="1" applyProtection="1">
      <alignment horizontal="center"/>
    </xf>
    <xf numFmtId="168" fontId="154" fillId="0" borderId="65" xfId="0" applyNumberFormat="1" applyFont="1" applyFill="1" applyBorder="1" applyAlignment="1" applyProtection="1">
      <alignment horizontal="center"/>
    </xf>
    <xf numFmtId="168" fontId="154" fillId="0" borderId="58" xfId="0" applyNumberFormat="1" applyFont="1" applyFill="1" applyBorder="1" applyAlignment="1" applyProtection="1">
      <alignment horizontal="center"/>
    </xf>
    <xf numFmtId="14" fontId="156" fillId="63" borderId="109" xfId="0" applyNumberFormat="1" applyFont="1" applyFill="1" applyBorder="1" applyAlignment="1" applyProtection="1">
      <alignment horizontal="center" vertical="center"/>
    </xf>
    <xf numFmtId="0" fontId="174" fillId="0" borderId="0" xfId="739" applyFont="1" applyAlignment="1"/>
    <xf numFmtId="0" fontId="174" fillId="0" borderId="0" xfId="920" applyNumberFormat="1" applyFont="1" applyFill="1" applyBorder="1" applyAlignment="1" applyProtection="1"/>
    <xf numFmtId="0" fontId="173" fillId="0" borderId="0" xfId="920" applyNumberFormat="1" applyFont="1" applyFill="1" applyBorder="1" applyAlignment="1" applyProtection="1">
      <alignment horizontal="left"/>
    </xf>
    <xf numFmtId="0" fontId="173" fillId="0" borderId="0" xfId="920" applyNumberFormat="1" applyFont="1" applyFill="1" applyBorder="1" applyAlignment="1" applyProtection="1">
      <alignment horizontal="left" wrapText="1"/>
    </xf>
    <xf numFmtId="0" fontId="172" fillId="63" borderId="104" xfId="920" quotePrefix="1" applyNumberFormat="1" applyFont="1" applyFill="1" applyBorder="1" applyAlignment="1" applyProtection="1">
      <alignment horizontal="center" vertical="center" wrapText="1"/>
    </xf>
    <xf numFmtId="0" fontId="172" fillId="63" borderId="105" xfId="920" quotePrefix="1" applyNumberFormat="1" applyFont="1" applyFill="1" applyBorder="1" applyAlignment="1" applyProtection="1">
      <alignment horizontal="center" vertical="center" wrapText="1"/>
    </xf>
    <xf numFmtId="0" fontId="172" fillId="63" borderId="110" xfId="920" quotePrefix="1" applyNumberFormat="1" applyFont="1" applyFill="1" applyBorder="1" applyAlignment="1" applyProtection="1">
      <alignment horizontal="center" vertical="center" wrapText="1"/>
    </xf>
    <xf numFmtId="1" fontId="174" fillId="60" borderId="55" xfId="920" applyNumberFormat="1" applyFont="1" applyFill="1" applyBorder="1" applyAlignment="1" applyProtection="1">
      <alignment horizontal="center" vertical="center" wrapText="1"/>
    </xf>
    <xf numFmtId="168" fontId="174" fillId="60" borderId="39" xfId="920" applyNumberFormat="1" applyFont="1" applyFill="1" applyBorder="1" applyAlignment="1" applyProtection="1">
      <alignment horizontal="center" vertical="center"/>
    </xf>
    <xf numFmtId="168" fontId="174" fillId="60" borderId="54" xfId="920" applyNumberFormat="1" applyFont="1" applyFill="1" applyBorder="1" applyAlignment="1" applyProtection="1">
      <alignment horizontal="center" vertical="center"/>
    </xf>
    <xf numFmtId="0" fontId="174" fillId="60" borderId="45" xfId="920" quotePrefix="1" applyNumberFormat="1" applyFont="1" applyFill="1" applyBorder="1" applyAlignment="1" applyProtection="1">
      <alignment horizontal="center" vertical="center"/>
    </xf>
    <xf numFmtId="1" fontId="174" fillId="60" borderId="54" xfId="920" applyNumberFormat="1" applyFont="1" applyFill="1" applyBorder="1" applyAlignment="1" applyProtection="1">
      <alignment horizontal="center" vertical="center"/>
    </xf>
    <xf numFmtId="1" fontId="174" fillId="60" borderId="111" xfId="920" applyNumberFormat="1" applyFont="1" applyFill="1" applyBorder="1" applyAlignment="1" applyProtection="1">
      <alignment horizontal="center" vertical="center"/>
    </xf>
    <xf numFmtId="168" fontId="174" fillId="60" borderId="42" xfId="920" applyNumberFormat="1" applyFont="1" applyFill="1" applyBorder="1" applyAlignment="1" applyProtection="1">
      <alignment horizontal="center" vertical="center"/>
    </xf>
    <xf numFmtId="0" fontId="154" fillId="63" borderId="0" xfId="918" applyFont="1" applyFill="1" applyBorder="1" applyAlignment="1">
      <alignment wrapText="1"/>
    </xf>
    <xf numFmtId="168" fontId="154" fillId="63" borderId="0" xfId="918" applyNumberFormat="1" applyFont="1" applyFill="1"/>
    <xf numFmtId="168" fontId="154" fillId="63" borderId="51" xfId="918" applyNumberFormat="1" applyFont="1" applyFill="1" applyBorder="1"/>
    <xf numFmtId="49" fontId="162" fillId="0" borderId="8" xfId="0" applyNumberFormat="1" applyFont="1" applyBorder="1" applyAlignment="1">
      <alignment horizontal="center"/>
    </xf>
    <xf numFmtId="0" fontId="155" fillId="0" borderId="54" xfId="0" applyFont="1" applyBorder="1" applyAlignment="1">
      <alignment horizontal="center" vertical="center" wrapText="1"/>
    </xf>
    <xf numFmtId="0" fontId="155" fillId="0" borderId="28" xfId="0" applyFont="1" applyBorder="1" applyAlignment="1">
      <alignment horizontal="center" vertical="center" wrapText="1"/>
    </xf>
    <xf numFmtId="0" fontId="155" fillId="0" borderId="56" xfId="0" applyFont="1" applyBorder="1" applyAlignment="1">
      <alignment horizontal="center" vertical="center" wrapText="1"/>
    </xf>
    <xf numFmtId="0" fontId="155" fillId="58" borderId="54" xfId="0" applyFont="1" applyFill="1" applyBorder="1" applyAlignment="1">
      <alignment horizontal="center" vertical="center" wrapText="1"/>
    </xf>
    <xf numFmtId="0" fontId="155" fillId="58" borderId="28" xfId="0" applyFont="1" applyFill="1" applyBorder="1" applyAlignment="1">
      <alignment horizontal="center" vertical="center" wrapText="1"/>
    </xf>
    <xf numFmtId="0" fontId="155" fillId="58" borderId="56" xfId="0" applyFont="1" applyFill="1" applyBorder="1" applyAlignment="1">
      <alignment horizontal="center" vertical="center" wrapText="1"/>
    </xf>
    <xf numFmtId="0" fontId="156" fillId="58" borderId="82" xfId="0" applyFont="1" applyFill="1" applyBorder="1" applyAlignment="1">
      <alignment horizontal="center" vertical="center" wrapText="1"/>
    </xf>
    <xf numFmtId="0" fontId="156" fillId="58" borderId="80" xfId="0" applyFont="1" applyFill="1" applyBorder="1" applyAlignment="1">
      <alignment horizontal="center" vertical="center" wrapText="1"/>
    </xf>
    <xf numFmtId="0" fontId="156" fillId="58" borderId="53" xfId="0" applyFont="1" applyFill="1" applyBorder="1" applyAlignment="1">
      <alignment horizontal="center" vertical="center" wrapText="1"/>
    </xf>
    <xf numFmtId="0" fontId="156" fillId="58" borderId="82" xfId="0" applyFont="1" applyFill="1" applyBorder="1" applyAlignment="1">
      <alignment horizontal="center" wrapText="1"/>
    </xf>
    <xf numFmtId="0" fontId="156" fillId="58" borderId="80" xfId="0" applyFont="1" applyFill="1" applyBorder="1" applyAlignment="1">
      <alignment horizontal="center" wrapText="1"/>
    </xf>
    <xf numFmtId="0" fontId="156" fillId="58" borderId="53" xfId="0" applyFont="1" applyFill="1" applyBorder="1" applyAlignment="1">
      <alignment horizontal="center" wrapText="1"/>
    </xf>
    <xf numFmtId="0" fontId="156" fillId="58" borderId="55" xfId="0" applyFont="1" applyFill="1" applyBorder="1" applyAlignment="1">
      <alignment horizontal="center" wrapText="1"/>
    </xf>
    <xf numFmtId="0" fontId="156" fillId="58" borderId="51" xfId="0" applyFont="1" applyFill="1" applyBorder="1" applyAlignment="1">
      <alignment horizontal="center" wrapText="1"/>
    </xf>
    <xf numFmtId="0" fontId="156" fillId="58" borderId="58" xfId="0" applyFont="1" applyFill="1" applyBorder="1" applyAlignment="1">
      <alignment horizontal="center" wrapText="1"/>
    </xf>
    <xf numFmtId="0" fontId="156" fillId="58" borderId="54" xfId="0" applyFont="1" applyFill="1" applyBorder="1" applyAlignment="1">
      <alignment horizontal="center" wrapText="1"/>
    </xf>
    <xf numFmtId="0" fontId="156" fillId="58" borderId="28" xfId="0" applyFont="1" applyFill="1" applyBorder="1" applyAlignment="1">
      <alignment horizontal="center" wrapText="1"/>
    </xf>
    <xf numFmtId="0" fontId="156" fillId="58" borderId="56" xfId="0" applyFont="1" applyFill="1" applyBorder="1" applyAlignment="1">
      <alignment horizontal="center" wrapText="1"/>
    </xf>
    <xf numFmtId="0" fontId="154" fillId="0" borderId="83" xfId="0" applyFont="1" applyBorder="1" applyAlignment="1">
      <alignment horizontal="left" wrapText="1"/>
    </xf>
    <xf numFmtId="0" fontId="154" fillId="0" borderId="81" xfId="0" applyFont="1" applyBorder="1" applyAlignment="1">
      <alignment horizontal="left" wrapText="1"/>
    </xf>
    <xf numFmtId="0" fontId="154" fillId="0" borderId="84" xfId="0" applyFont="1" applyBorder="1" applyAlignment="1">
      <alignment horizontal="left" wrapText="1"/>
    </xf>
    <xf numFmtId="0" fontId="154" fillId="0" borderId="55" xfId="0" applyFont="1" applyBorder="1" applyAlignment="1">
      <alignment horizontal="left" wrapText="1"/>
    </xf>
    <xf numFmtId="0" fontId="154" fillId="0" borderId="51" xfId="0" applyFont="1" applyBorder="1" applyAlignment="1">
      <alignment horizontal="left" wrapText="1"/>
    </xf>
    <xf numFmtId="0" fontId="154" fillId="0" borderId="58" xfId="0" applyFont="1" applyBorder="1" applyAlignment="1">
      <alignment horizontal="left" wrapText="1"/>
    </xf>
    <xf numFmtId="0" fontId="156" fillId="63" borderId="8" xfId="0" applyFont="1" applyFill="1" applyBorder="1" applyAlignment="1">
      <alignment horizontal="center" vertical="center" wrapText="1"/>
    </xf>
    <xf numFmtId="168" fontId="162" fillId="0" borderId="8" xfId="0" applyNumberFormat="1" applyFont="1" applyBorder="1" applyAlignment="1">
      <alignment horizontal="center" vertical="center" wrapText="1"/>
    </xf>
    <xf numFmtId="0" fontId="0" fillId="0" borderId="28" xfId="0" applyBorder="1" applyAlignment="1"/>
    <xf numFmtId="0" fontId="0" fillId="0" borderId="56" xfId="0" applyBorder="1" applyAlignment="1"/>
    <xf numFmtId="0" fontId="175" fillId="0" borderId="0" xfId="920" quotePrefix="1" applyFont="1" applyAlignment="1"/>
    <xf numFmtId="0" fontId="174" fillId="0" borderId="0" xfId="739" applyFont="1" applyAlignment="1"/>
    <xf numFmtId="0" fontId="174" fillId="0" borderId="0" xfId="920" applyNumberFormat="1" applyFont="1" applyFill="1" applyBorder="1" applyAlignment="1" applyProtection="1"/>
    <xf numFmtId="0" fontId="173" fillId="0" borderId="0" xfId="920" applyNumberFormat="1" applyFont="1" applyFill="1" applyBorder="1" applyAlignment="1" applyProtection="1">
      <alignment horizontal="left"/>
    </xf>
    <xf numFmtId="0" fontId="173" fillId="0" borderId="0" xfId="920" applyNumberFormat="1" applyFont="1" applyFill="1" applyBorder="1" applyAlignment="1" applyProtection="1">
      <alignment horizontal="left" wrapText="1"/>
    </xf>
    <xf numFmtId="0" fontId="175" fillId="0" borderId="0" xfId="920" applyNumberFormat="1" applyFont="1" applyFill="1" applyBorder="1" applyAlignment="1" applyProtection="1">
      <alignment horizontal="left" wrapText="1"/>
    </xf>
    <xf numFmtId="0" fontId="174" fillId="0" borderId="0" xfId="739" applyFont="1" applyAlignment="1">
      <alignment horizontal="left" wrapText="1"/>
    </xf>
    <xf numFmtId="0" fontId="172" fillId="63" borderId="69" xfId="920" applyNumberFormat="1" applyFont="1" applyFill="1" applyBorder="1" applyAlignment="1" applyProtection="1">
      <alignment horizontal="center" vertical="center" wrapText="1"/>
    </xf>
    <xf numFmtId="0" fontId="172" fillId="63" borderId="41" xfId="920" applyNumberFormat="1" applyFont="1" applyFill="1" applyBorder="1" applyAlignment="1" applyProtection="1">
      <alignment horizontal="center" vertical="center" wrapText="1"/>
    </xf>
    <xf numFmtId="0" fontId="172" fillId="63" borderId="70" xfId="920" applyNumberFormat="1" applyFont="1" applyFill="1" applyBorder="1" applyAlignment="1" applyProtection="1">
      <alignment horizontal="center" vertical="center"/>
    </xf>
    <xf numFmtId="0" fontId="172" fillId="63" borderId="1" xfId="920" applyNumberFormat="1" applyFont="1" applyFill="1" applyBorder="1" applyAlignment="1" applyProtection="1">
      <alignment horizontal="center" vertical="center"/>
    </xf>
    <xf numFmtId="0" fontId="172" fillId="63" borderId="69" xfId="920" applyNumberFormat="1" applyFont="1" applyFill="1" applyBorder="1" applyAlignment="1" applyProtection="1">
      <alignment horizontal="center" vertical="center"/>
    </xf>
    <xf numFmtId="0" fontId="172" fillId="63" borderId="41" xfId="920" applyNumberFormat="1" applyFont="1" applyFill="1" applyBorder="1" applyAlignment="1" applyProtection="1">
      <alignment horizontal="center" vertical="center"/>
    </xf>
    <xf numFmtId="0" fontId="171" fillId="0" borderId="83" xfId="920" applyNumberFormat="1" applyFont="1" applyFill="1" applyBorder="1" applyAlignment="1" applyProtection="1">
      <alignment horizontal="center"/>
    </xf>
    <xf numFmtId="0" fontId="171" fillId="0" borderId="81" xfId="920" applyNumberFormat="1" applyFont="1" applyFill="1" applyBorder="1" applyAlignment="1" applyProtection="1">
      <alignment horizontal="center"/>
    </xf>
    <xf numFmtId="0" fontId="171" fillId="0" borderId="84" xfId="920" applyNumberFormat="1" applyFont="1" applyFill="1" applyBorder="1" applyAlignment="1" applyProtection="1">
      <alignment horizontal="center"/>
    </xf>
    <xf numFmtId="0" fontId="172" fillId="63" borderId="69" xfId="920" quotePrefix="1" applyNumberFormat="1" applyFont="1" applyFill="1" applyBorder="1" applyAlignment="1" applyProtection="1">
      <alignment horizontal="center" vertical="center"/>
    </xf>
    <xf numFmtId="0" fontId="172" fillId="63" borderId="94" xfId="920" quotePrefix="1" applyNumberFormat="1" applyFont="1" applyFill="1" applyBorder="1" applyAlignment="1" applyProtection="1">
      <alignment horizontal="center" vertical="center"/>
    </xf>
    <xf numFmtId="0" fontId="172" fillId="63" borderId="88" xfId="920" quotePrefix="1" applyNumberFormat="1" applyFont="1" applyFill="1" applyBorder="1" applyAlignment="1" applyProtection="1">
      <alignment horizontal="center" vertical="center"/>
    </xf>
    <xf numFmtId="0" fontId="172" fillId="63" borderId="85" xfId="920" quotePrefix="1" applyNumberFormat="1" applyFont="1" applyFill="1" applyBorder="1" applyAlignment="1" applyProtection="1">
      <alignment horizontal="center" vertical="center"/>
    </xf>
    <xf numFmtId="0" fontId="172" fillId="63" borderId="90" xfId="920" quotePrefix="1" applyNumberFormat="1" applyFont="1" applyFill="1" applyBorder="1" applyAlignment="1" applyProtection="1">
      <alignment horizontal="center" vertical="center"/>
    </xf>
    <xf numFmtId="0" fontId="172" fillId="63" borderId="89" xfId="920" applyNumberFormat="1" applyFont="1" applyFill="1" applyBorder="1" applyAlignment="1" applyProtection="1">
      <alignment horizontal="center" vertical="center"/>
    </xf>
    <xf numFmtId="0" fontId="172" fillId="63" borderId="47" xfId="920" applyNumberFormat="1" applyFont="1" applyFill="1" applyBorder="1" applyAlignment="1" applyProtection="1">
      <alignment horizontal="center" vertical="center"/>
    </xf>
    <xf numFmtId="0" fontId="172" fillId="63" borderId="107" xfId="920" applyNumberFormat="1" applyFont="1" applyFill="1" applyBorder="1" applyAlignment="1" applyProtection="1">
      <alignment horizontal="center" vertical="center"/>
    </xf>
    <xf numFmtId="0" fontId="172" fillId="63" borderId="48" xfId="920" applyNumberFormat="1" applyFont="1" applyFill="1" applyBorder="1" applyAlignment="1" applyProtection="1">
      <alignment horizontal="center" vertical="center"/>
    </xf>
    <xf numFmtId="0" fontId="159" fillId="0" borderId="83" xfId="923" applyFont="1" applyBorder="1" applyAlignment="1">
      <alignment horizontal="center"/>
    </xf>
    <xf numFmtId="0" fontId="159" fillId="0" borderId="81" xfId="923" applyFont="1" applyBorder="1" applyAlignment="1">
      <alignment horizontal="center"/>
    </xf>
    <xf numFmtId="0" fontId="159" fillId="0" borderId="84" xfId="923" applyFont="1" applyBorder="1" applyAlignment="1">
      <alignment horizontal="center"/>
    </xf>
    <xf numFmtId="0" fontId="156" fillId="63" borderId="84" xfId="923" applyFont="1" applyFill="1" applyBorder="1" applyAlignment="1">
      <alignment horizontal="center" vertical="center"/>
    </xf>
    <xf numFmtId="0" fontId="156" fillId="63" borderId="79" xfId="923" applyFont="1" applyFill="1" applyBorder="1" applyAlignment="1">
      <alignment horizontal="center" vertical="center"/>
    </xf>
    <xf numFmtId="0" fontId="168" fillId="63" borderId="76" xfId="923" applyFont="1" applyFill="1" applyBorder="1" applyAlignment="1">
      <alignment horizontal="center" vertical="center" wrapText="1"/>
    </xf>
    <xf numFmtId="0" fontId="168" fillId="63" borderId="97" xfId="923" applyFont="1" applyFill="1" applyBorder="1" applyAlignment="1">
      <alignment horizontal="center" vertical="center" wrapText="1"/>
    </xf>
    <xf numFmtId="0" fontId="156" fillId="63" borderId="78" xfId="923" applyFont="1" applyFill="1" applyBorder="1" applyAlignment="1">
      <alignment horizontal="center" vertical="center"/>
    </xf>
    <xf numFmtId="0" fontId="156" fillId="63" borderId="77" xfId="923" applyFont="1" applyFill="1" applyBorder="1" applyAlignment="1">
      <alignment horizontal="center" vertical="center"/>
    </xf>
    <xf numFmtId="0" fontId="156" fillId="63" borderId="95" xfId="923" applyFont="1" applyFill="1" applyBorder="1" applyAlignment="1">
      <alignment horizontal="center" vertical="center" wrapText="1"/>
    </xf>
    <xf numFmtId="0" fontId="156" fillId="63" borderId="96" xfId="923" applyFont="1" applyFill="1" applyBorder="1" applyAlignment="1">
      <alignment horizontal="center" vertical="center" wrapText="1"/>
    </xf>
    <xf numFmtId="0" fontId="160" fillId="63" borderId="51" xfId="923" applyFont="1" applyFill="1" applyBorder="1" applyAlignment="1">
      <alignment horizontal="center" vertical="center" wrapText="1"/>
    </xf>
    <xf numFmtId="0" fontId="159" fillId="0" borderId="54" xfId="942" applyFont="1" applyBorder="1" applyAlignment="1">
      <alignment horizontal="center"/>
    </xf>
    <xf numFmtId="0" fontId="159" fillId="0" borderId="28" xfId="942" applyFont="1" applyBorder="1" applyAlignment="1">
      <alignment horizontal="center"/>
    </xf>
    <xf numFmtId="0" fontId="159" fillId="0" borderId="56" xfId="942" applyFont="1" applyBorder="1" applyAlignment="1">
      <alignment horizontal="center"/>
    </xf>
    <xf numFmtId="0" fontId="156" fillId="63" borderId="83" xfId="923" applyFont="1" applyFill="1" applyBorder="1" applyAlignment="1">
      <alignment horizontal="center" vertical="center"/>
    </xf>
    <xf numFmtId="0" fontId="156" fillId="63" borderId="50" xfId="923" applyFont="1" applyFill="1" applyBorder="1" applyAlignment="1">
      <alignment horizontal="center" vertical="center"/>
    </xf>
    <xf numFmtId="0" fontId="156" fillId="63" borderId="55" xfId="923" applyFont="1" applyFill="1" applyBorder="1" applyAlignment="1">
      <alignment horizontal="center" vertical="center"/>
    </xf>
    <xf numFmtId="0" fontId="156" fillId="63" borderId="78" xfId="923" applyFont="1" applyFill="1" applyBorder="1" applyAlignment="1">
      <alignment horizontal="center" vertical="center" wrapText="1"/>
    </xf>
    <xf numFmtId="0" fontId="156" fillId="63" borderId="77" xfId="923" applyFont="1" applyFill="1" applyBorder="1" applyAlignment="1">
      <alignment horizontal="center" vertical="center" wrapText="1"/>
    </xf>
    <xf numFmtId="0" fontId="156" fillId="63" borderId="81" xfId="923" applyFont="1" applyFill="1" applyBorder="1" applyAlignment="1">
      <alignment horizontal="center" vertical="center" wrapText="1"/>
    </xf>
    <xf numFmtId="0" fontId="156" fillId="63" borderId="76" xfId="923" applyFont="1" applyFill="1" applyBorder="1" applyAlignment="1">
      <alignment horizontal="center" vertical="center" wrapText="1"/>
    </xf>
    <xf numFmtId="0" fontId="160" fillId="63" borderId="71" xfId="923" applyFont="1" applyFill="1" applyBorder="1" applyAlignment="1">
      <alignment horizontal="center" vertical="center" wrapText="1"/>
    </xf>
    <xf numFmtId="0" fontId="160" fillId="63" borderId="98" xfId="923" applyFont="1" applyFill="1" applyBorder="1" applyAlignment="1">
      <alignment horizontal="center" vertical="center" wrapText="1"/>
    </xf>
    <xf numFmtId="14" fontId="156" fillId="63" borderId="54" xfId="0" applyNumberFormat="1" applyFont="1" applyFill="1" applyBorder="1" applyAlignment="1" applyProtection="1">
      <alignment horizontal="center" vertical="center"/>
    </xf>
    <xf numFmtId="14" fontId="156" fillId="63" borderId="28" xfId="0" applyNumberFormat="1" applyFont="1" applyFill="1" applyBorder="1" applyAlignment="1" applyProtection="1">
      <alignment horizontal="center" vertical="center"/>
    </xf>
    <xf numFmtId="14" fontId="156" fillId="63" borderId="54" xfId="0" applyNumberFormat="1" applyFont="1" applyFill="1" applyBorder="1" applyAlignment="1" applyProtection="1">
      <alignment horizontal="center" vertical="center" wrapText="1"/>
    </xf>
    <xf numFmtId="14" fontId="156" fillId="63" borderId="56" xfId="0" applyNumberFormat="1" applyFont="1" applyFill="1" applyBorder="1" applyAlignment="1" applyProtection="1">
      <alignment horizontal="center" vertical="center" wrapText="1"/>
    </xf>
    <xf numFmtId="0" fontId="155" fillId="0" borderId="51" xfId="0" applyNumberFormat="1" applyFont="1" applyFill="1" applyBorder="1" applyAlignment="1" applyProtection="1">
      <alignment horizontal="center"/>
    </xf>
    <xf numFmtId="0" fontId="154" fillId="0" borderId="51" xfId="0" applyFont="1" applyBorder="1" applyAlignment="1"/>
    <xf numFmtId="0" fontId="156" fillId="63" borderId="52" xfId="0" applyNumberFormat="1" applyFont="1" applyFill="1" applyBorder="1" applyAlignment="1" applyProtection="1">
      <alignment horizontal="center" vertical="center"/>
    </xf>
    <xf numFmtId="0" fontId="156" fillId="63" borderId="53" xfId="0" applyNumberFormat="1" applyFont="1" applyFill="1" applyBorder="1" applyAlignment="1" applyProtection="1">
      <alignment horizontal="center" vertical="center"/>
    </xf>
    <xf numFmtId="14" fontId="156" fillId="63" borderId="100" xfId="0" applyNumberFormat="1" applyFont="1" applyFill="1" applyBorder="1" applyAlignment="1" applyProtection="1">
      <alignment horizontal="center" vertical="center" wrapText="1"/>
    </xf>
    <xf numFmtId="14" fontId="156" fillId="63" borderId="28" xfId="0" applyNumberFormat="1" applyFont="1" applyFill="1" applyBorder="1" applyAlignment="1" applyProtection="1">
      <alignment horizontal="center" vertical="center" wrapText="1"/>
    </xf>
    <xf numFmtId="0" fontId="169" fillId="0" borderId="0" xfId="918" applyFont="1" applyAlignment="1">
      <alignment horizontal="center"/>
    </xf>
    <xf numFmtId="0" fontId="161" fillId="63" borderId="54" xfId="0" applyFont="1" applyFill="1" applyBorder="1" applyAlignment="1">
      <alignment horizontal="center" vertical="center" wrapText="1"/>
    </xf>
    <xf numFmtId="0" fontId="0" fillId="63" borderId="28" xfId="0" applyFill="1" applyBorder="1" applyAlignment="1">
      <alignment wrapText="1"/>
    </xf>
    <xf numFmtId="0" fontId="0" fillId="63" borderId="56" xfId="0" applyFill="1" applyBorder="1" applyAlignment="1">
      <alignment wrapText="1"/>
    </xf>
  </cellXfs>
  <cellStyles count="969"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2" xfId="24"/>
    <cellStyle name="20% - Accent1 3" xfId="25"/>
    <cellStyle name="20% - Accent1 4" xfId="26"/>
    <cellStyle name="20% - Accent1 5" xfId="27"/>
    <cellStyle name="20% - Accent1 6" xfId="28"/>
    <cellStyle name="20% - Accent1 7" xfId="29"/>
    <cellStyle name="20% - Accent1 8" xfId="30"/>
    <cellStyle name="20% - Accent1 9" xfId="31"/>
    <cellStyle name="20% - Accent2" xfId="32"/>
    <cellStyle name="20% - Accent2 10" xfId="33"/>
    <cellStyle name="20% - Accent2 2" xfId="34"/>
    <cellStyle name="20% - Accent2 3" xfId="35"/>
    <cellStyle name="20% - Accent2 4" xfId="36"/>
    <cellStyle name="20% - Accent2 5" xfId="37"/>
    <cellStyle name="20% - Accent2 6" xfId="38"/>
    <cellStyle name="20% - Accent2 7" xfId="39"/>
    <cellStyle name="20% - Accent2 8" xfId="40"/>
    <cellStyle name="20% - Accent2 9" xfId="41"/>
    <cellStyle name="20% - Accent3" xfId="42"/>
    <cellStyle name="20% - Accent3 10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/>
    <cellStyle name="20% - Accent4 10" xfId="53"/>
    <cellStyle name="20% - Accent4 2" xfId="54"/>
    <cellStyle name="20% - Accent4 3" xfId="55"/>
    <cellStyle name="20% - Accent4 4" xfId="56"/>
    <cellStyle name="20% - Accent4 5" xfId="57"/>
    <cellStyle name="20% - Accent4 6" xfId="58"/>
    <cellStyle name="20% - Accent4 7" xfId="59"/>
    <cellStyle name="20% - Accent4 8" xfId="60"/>
    <cellStyle name="20% - Accent4 9" xfId="61"/>
    <cellStyle name="20% - Accent5" xfId="62"/>
    <cellStyle name="20% - Accent5 10" xfId="63"/>
    <cellStyle name="20% - Accent5 2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6" xfId="72"/>
    <cellStyle name="20% - Accent6 10" xfId="73"/>
    <cellStyle name="20% - Accent6 2" xfId="74"/>
    <cellStyle name="20% - Accent6 3" xfId="75"/>
    <cellStyle name="20% - Accent6 4" xfId="76"/>
    <cellStyle name="20% - Accent6 5" xfId="77"/>
    <cellStyle name="20% - Accent6 6" xfId="78"/>
    <cellStyle name="20% - Accent6 7" xfId="79"/>
    <cellStyle name="20% - Accent6 8" xfId="80"/>
    <cellStyle name="20% - Accent6 9" xfId="81"/>
    <cellStyle name="20% - Акцент1 2" xfId="82"/>
    <cellStyle name="20% - Акцент1 2 2" xfId="845"/>
    <cellStyle name="20% - Акцент1 3" xfId="83"/>
    <cellStyle name="20% - Акцент1 4" xfId="846"/>
    <cellStyle name="20% - Акцент2 2" xfId="84"/>
    <cellStyle name="20% - Акцент2 2 2" xfId="847"/>
    <cellStyle name="20% - Акцент2 3" xfId="85"/>
    <cellStyle name="20% - Акцент2 4" xfId="848"/>
    <cellStyle name="20% - Акцент3 2" xfId="86"/>
    <cellStyle name="20% - Акцент3 2 2" xfId="849"/>
    <cellStyle name="20% - Акцент3 3" xfId="87"/>
    <cellStyle name="20% - Акцент3 4" xfId="850"/>
    <cellStyle name="20% - Акцент4 2" xfId="88"/>
    <cellStyle name="20% - Акцент4 2 2" xfId="851"/>
    <cellStyle name="20% - Акцент4 3" xfId="89"/>
    <cellStyle name="20% - Акцент4 4" xfId="852"/>
    <cellStyle name="20% - Акцент5 2" xfId="90"/>
    <cellStyle name="20% - Акцент5 3" xfId="853"/>
    <cellStyle name="20% - Акцент6 2" xfId="91"/>
    <cellStyle name="20% - Акцент6 3" xfId="854"/>
    <cellStyle name="20% – Акцентування1" xfId="92"/>
    <cellStyle name="20% – Акцентування2" xfId="93"/>
    <cellStyle name="20% – Акцентування3" xfId="94"/>
    <cellStyle name="20% – Акцентування4" xfId="95"/>
    <cellStyle name="20% – Акцентування5" xfId="96"/>
    <cellStyle name="20% – Акцентування6" xfId="97"/>
    <cellStyle name="3 indents" xfId="98"/>
    <cellStyle name="4 indents" xfId="99"/>
    <cellStyle name="40% - Accent1" xfId="100"/>
    <cellStyle name="40% - Accent1 10" xfId="101"/>
    <cellStyle name="40% - Accent1 2" xfId="102"/>
    <cellStyle name="40% - Accent1 3" xfId="103"/>
    <cellStyle name="40% - Accent1 4" xfId="104"/>
    <cellStyle name="40% - Accent1 5" xfId="105"/>
    <cellStyle name="40% - Accent1 6" xfId="106"/>
    <cellStyle name="40% - Accent1 7" xfId="107"/>
    <cellStyle name="40% - Accent1 8" xfId="108"/>
    <cellStyle name="40% - Accent1 9" xfId="109"/>
    <cellStyle name="40% - Accent2" xfId="110"/>
    <cellStyle name="40% - Accent2 10" xfId="111"/>
    <cellStyle name="40% - Accent2 2" xfId="112"/>
    <cellStyle name="40% - Accent2 3" xfId="113"/>
    <cellStyle name="40% - Accent2 4" xfId="114"/>
    <cellStyle name="40% - Accent2 5" xfId="115"/>
    <cellStyle name="40% - Accent2 6" xfId="116"/>
    <cellStyle name="40% - Accent2 7" xfId="117"/>
    <cellStyle name="40% - Accent2 8" xfId="118"/>
    <cellStyle name="40% - Accent2 9" xfId="119"/>
    <cellStyle name="40% - Accent3" xfId="120"/>
    <cellStyle name="40% - Accent3 10" xfId="121"/>
    <cellStyle name="40% - Accent3 2" xfId="122"/>
    <cellStyle name="40% - Accent3 3" xfId="123"/>
    <cellStyle name="40% - Accent3 4" xfId="124"/>
    <cellStyle name="40% - Accent3 5" xfId="125"/>
    <cellStyle name="40% - Accent3 6" xfId="126"/>
    <cellStyle name="40% - Accent3 7" xfId="127"/>
    <cellStyle name="40% - Accent3 8" xfId="128"/>
    <cellStyle name="40% - Accent3 9" xfId="129"/>
    <cellStyle name="40% - Accent4" xfId="130"/>
    <cellStyle name="40% - Accent4 10" xfId="131"/>
    <cellStyle name="40% - Accent4 2" xfId="132"/>
    <cellStyle name="40% - Accent4 3" xfId="133"/>
    <cellStyle name="40% - Accent4 4" xfId="134"/>
    <cellStyle name="40% - Accent4 5" xfId="135"/>
    <cellStyle name="40% - Accent4 6" xfId="136"/>
    <cellStyle name="40% - Accent4 7" xfId="137"/>
    <cellStyle name="40% - Accent4 8" xfId="138"/>
    <cellStyle name="40% - Accent4 9" xfId="139"/>
    <cellStyle name="40% - Accent5" xfId="140"/>
    <cellStyle name="40% - Accent5 10" xfId="141"/>
    <cellStyle name="40% - Accent5 2" xfId="142"/>
    <cellStyle name="40% - Accent5 3" xfId="143"/>
    <cellStyle name="40% - Accent5 4" xfId="144"/>
    <cellStyle name="40% - Accent5 5" xfId="145"/>
    <cellStyle name="40% - Accent5 6" xfId="146"/>
    <cellStyle name="40% - Accent5 7" xfId="147"/>
    <cellStyle name="40% - Accent5 8" xfId="148"/>
    <cellStyle name="40% - Accent5 9" xfId="149"/>
    <cellStyle name="40% - Accent6" xfId="150"/>
    <cellStyle name="40% - Accent6 10" xfId="151"/>
    <cellStyle name="40% - Accent6 2" xfId="152"/>
    <cellStyle name="40% - Accent6 3" xfId="153"/>
    <cellStyle name="40% - Accent6 4" xfId="154"/>
    <cellStyle name="40% - Accent6 5" xfId="155"/>
    <cellStyle name="40% - Accent6 6" xfId="156"/>
    <cellStyle name="40% - Accent6 7" xfId="157"/>
    <cellStyle name="40% - Accent6 8" xfId="158"/>
    <cellStyle name="40% - Accent6 9" xfId="159"/>
    <cellStyle name="40% - Акцент1 2" xfId="160"/>
    <cellStyle name="40% - Акцент1 3" xfId="855"/>
    <cellStyle name="40% - Акцент2 2" xfId="161"/>
    <cellStyle name="40% - Акцент2 3" xfId="856"/>
    <cellStyle name="40% - Акцент3 2" xfId="162"/>
    <cellStyle name="40% - Акцент3 2 2" xfId="857"/>
    <cellStyle name="40% - Акцент3 3" xfId="163"/>
    <cellStyle name="40% - Акцент3 4" xfId="858"/>
    <cellStyle name="40% - Акцент4 2" xfId="164"/>
    <cellStyle name="40% - Акцент4 3" xfId="859"/>
    <cellStyle name="40% - Акцент5 2" xfId="165"/>
    <cellStyle name="40% - Акцент5 3" xfId="860"/>
    <cellStyle name="40% - Акцент6 2" xfId="166"/>
    <cellStyle name="40% - Акцент6 3" xfId="861"/>
    <cellStyle name="40% – Акцентування1" xfId="167"/>
    <cellStyle name="40% – Акцентування2" xfId="168"/>
    <cellStyle name="40% – Акцентування3" xfId="169"/>
    <cellStyle name="40% – Акцентування4" xfId="170"/>
    <cellStyle name="40% – Акцентування5" xfId="171"/>
    <cellStyle name="40% – Акцентування6" xfId="172"/>
    <cellStyle name="5 indents" xfId="173"/>
    <cellStyle name="60% - Accent1" xfId="174"/>
    <cellStyle name="60% - Accent1 10" xfId="175"/>
    <cellStyle name="60% - Accent1 2" xfId="176"/>
    <cellStyle name="60% - Accent1 3" xfId="177"/>
    <cellStyle name="60% - Accent1 4" xfId="178"/>
    <cellStyle name="60% - Accent1 5" xfId="179"/>
    <cellStyle name="60% - Accent1 6" xfId="180"/>
    <cellStyle name="60% - Accent1 7" xfId="181"/>
    <cellStyle name="60% - Accent1 8" xfId="182"/>
    <cellStyle name="60% - Accent1 9" xfId="183"/>
    <cellStyle name="60% - Accent2" xfId="184"/>
    <cellStyle name="60% - Accent2 10" xfId="185"/>
    <cellStyle name="60% - Accent2 2" xfId="186"/>
    <cellStyle name="60% - Accent2 3" xfId="187"/>
    <cellStyle name="60% - Accent2 4" xfId="188"/>
    <cellStyle name="60% - Accent2 5" xfId="189"/>
    <cellStyle name="60% - Accent2 6" xfId="190"/>
    <cellStyle name="60% - Accent2 7" xfId="191"/>
    <cellStyle name="60% - Accent2 8" xfId="192"/>
    <cellStyle name="60% - Accent2 9" xfId="193"/>
    <cellStyle name="60% - Accent3" xfId="194"/>
    <cellStyle name="60% - Accent3 10" xfId="195"/>
    <cellStyle name="60% - Accent3 2" xfId="196"/>
    <cellStyle name="60% - Accent3 3" xfId="197"/>
    <cellStyle name="60% - Accent3 4" xfId="198"/>
    <cellStyle name="60% - Accent3 5" xfId="199"/>
    <cellStyle name="60% - Accent3 6" xfId="200"/>
    <cellStyle name="60% - Accent3 7" xfId="201"/>
    <cellStyle name="60% - Accent3 8" xfId="202"/>
    <cellStyle name="60% - Accent3 9" xfId="203"/>
    <cellStyle name="60% - Accent4" xfId="204"/>
    <cellStyle name="60% - Accent4 10" xfId="205"/>
    <cellStyle name="60% - Accent4 2" xfId="206"/>
    <cellStyle name="60% - Accent4 3" xfId="207"/>
    <cellStyle name="60% - Accent4 4" xfId="208"/>
    <cellStyle name="60% - Accent4 5" xfId="209"/>
    <cellStyle name="60% - Accent4 6" xfId="210"/>
    <cellStyle name="60% - Accent4 7" xfId="211"/>
    <cellStyle name="60% - Accent4 8" xfId="212"/>
    <cellStyle name="60% - Accent4 9" xfId="213"/>
    <cellStyle name="60% - Accent5" xfId="214"/>
    <cellStyle name="60% - Accent5 10" xfId="215"/>
    <cellStyle name="60% - Accent5 2" xfId="216"/>
    <cellStyle name="60% - Accent5 3" xfId="217"/>
    <cellStyle name="60% - Accent5 4" xfId="218"/>
    <cellStyle name="60% - Accent5 5" xfId="219"/>
    <cellStyle name="60% - Accent5 6" xfId="220"/>
    <cellStyle name="60% - Accent5 7" xfId="221"/>
    <cellStyle name="60% - Accent5 8" xfId="222"/>
    <cellStyle name="60% - Accent5 9" xfId="223"/>
    <cellStyle name="60% - Accent6" xfId="224"/>
    <cellStyle name="60% - Accent6 10" xfId="225"/>
    <cellStyle name="60% - Accent6 2" xfId="226"/>
    <cellStyle name="60% - Accent6 3" xfId="227"/>
    <cellStyle name="60% - Accent6 4" xfId="228"/>
    <cellStyle name="60% - Accent6 5" xfId="229"/>
    <cellStyle name="60% - Accent6 6" xfId="230"/>
    <cellStyle name="60% - Accent6 7" xfId="231"/>
    <cellStyle name="60% - Accent6 8" xfId="232"/>
    <cellStyle name="60% - Accent6 9" xfId="233"/>
    <cellStyle name="60% - Акцент1 2" xfId="234"/>
    <cellStyle name="60% - Акцент1 3" xfId="862"/>
    <cellStyle name="60% - Акцент2 2" xfId="235"/>
    <cellStyle name="60% - Акцент2 3" xfId="863"/>
    <cellStyle name="60% - Акцент3 2" xfId="236"/>
    <cellStyle name="60% - Акцент3 2 2" xfId="864"/>
    <cellStyle name="60% - Акцент3 3" xfId="237"/>
    <cellStyle name="60% - Акцент4 2" xfId="238"/>
    <cellStyle name="60% - Акцент4 2 2" xfId="865"/>
    <cellStyle name="60% - Акцент4 3" xfId="239"/>
    <cellStyle name="60% - Акцент5 2" xfId="240"/>
    <cellStyle name="60% - Акцент5 3" xfId="866"/>
    <cellStyle name="60% - Акцент6 2" xfId="241"/>
    <cellStyle name="60% - Акцент6 2 2" xfId="867"/>
    <cellStyle name="60% - Акцент6 3" xfId="242"/>
    <cellStyle name="60% – Акцентування1" xfId="243"/>
    <cellStyle name="60% – Акцентування2" xfId="244"/>
    <cellStyle name="60% – Акцентування3" xfId="245"/>
    <cellStyle name="60% – Акцентування4" xfId="246"/>
    <cellStyle name="60% – Акцентування5" xfId="247"/>
    <cellStyle name="60% – Акцентування6" xfId="248"/>
    <cellStyle name="Accent1" xfId="249"/>
    <cellStyle name="Accent1 10" xfId="250"/>
    <cellStyle name="Accent1 2" xfId="251"/>
    <cellStyle name="Accent1 3" xfId="252"/>
    <cellStyle name="Accent1 4" xfId="253"/>
    <cellStyle name="Accent1 5" xfId="254"/>
    <cellStyle name="Accent1 6" xfId="255"/>
    <cellStyle name="Accent1 7" xfId="256"/>
    <cellStyle name="Accent1 8" xfId="257"/>
    <cellStyle name="Accent1 9" xfId="258"/>
    <cellStyle name="Accent2" xfId="259"/>
    <cellStyle name="Accent2 10" xfId="260"/>
    <cellStyle name="Accent2 2" xfId="261"/>
    <cellStyle name="Accent2 3" xfId="262"/>
    <cellStyle name="Accent2 4" xfId="263"/>
    <cellStyle name="Accent2 5" xfId="264"/>
    <cellStyle name="Accent2 6" xfId="265"/>
    <cellStyle name="Accent2 7" xfId="266"/>
    <cellStyle name="Accent2 8" xfId="267"/>
    <cellStyle name="Accent2 9" xfId="268"/>
    <cellStyle name="Accent3" xfId="269"/>
    <cellStyle name="Accent3 10" xfId="270"/>
    <cellStyle name="Accent3 2" xfId="271"/>
    <cellStyle name="Accent3 3" xfId="272"/>
    <cellStyle name="Accent3 4" xfId="273"/>
    <cellStyle name="Accent3 5" xfId="274"/>
    <cellStyle name="Accent3 6" xfId="275"/>
    <cellStyle name="Accent3 7" xfId="276"/>
    <cellStyle name="Accent3 8" xfId="277"/>
    <cellStyle name="Accent3 9" xfId="278"/>
    <cellStyle name="Accent4" xfId="279"/>
    <cellStyle name="Accent4 10" xfId="280"/>
    <cellStyle name="Accent4 2" xfId="281"/>
    <cellStyle name="Accent4 3" xfId="282"/>
    <cellStyle name="Accent4 4" xfId="283"/>
    <cellStyle name="Accent4 5" xfId="284"/>
    <cellStyle name="Accent4 6" xfId="285"/>
    <cellStyle name="Accent4 7" xfId="286"/>
    <cellStyle name="Accent4 8" xfId="287"/>
    <cellStyle name="Accent4 9" xfId="288"/>
    <cellStyle name="Accent5" xfId="289"/>
    <cellStyle name="Accent5 10" xfId="290"/>
    <cellStyle name="Accent5 2" xfId="291"/>
    <cellStyle name="Accent5 3" xfId="292"/>
    <cellStyle name="Accent5 4" xfId="293"/>
    <cellStyle name="Accent5 5" xfId="294"/>
    <cellStyle name="Accent5 6" xfId="295"/>
    <cellStyle name="Accent5 7" xfId="296"/>
    <cellStyle name="Accent5 8" xfId="297"/>
    <cellStyle name="Accent5 9" xfId="298"/>
    <cellStyle name="Accent6" xfId="299"/>
    <cellStyle name="Accent6 10" xfId="300"/>
    <cellStyle name="Accent6 2" xfId="301"/>
    <cellStyle name="Accent6 3" xfId="302"/>
    <cellStyle name="Accent6 4" xfId="303"/>
    <cellStyle name="Accent6 5" xfId="304"/>
    <cellStyle name="Accent6 6" xfId="305"/>
    <cellStyle name="Accent6 7" xfId="306"/>
    <cellStyle name="Accent6 8" xfId="307"/>
    <cellStyle name="Accent6 9" xfId="308"/>
    <cellStyle name="Aeia?nnueea" xfId="309"/>
    <cellStyle name="Ãèïåðññûëêà" xfId="310"/>
    <cellStyle name="Array" xfId="311"/>
    <cellStyle name="Array Enter" xfId="312"/>
    <cellStyle name="Array_Book2" xfId="313"/>
    <cellStyle name="Bad" xfId="314"/>
    <cellStyle name="Bad 10" xfId="315"/>
    <cellStyle name="Bad 2" xfId="316"/>
    <cellStyle name="Bad 3" xfId="317"/>
    <cellStyle name="Bad 4" xfId="318"/>
    <cellStyle name="Bad 5" xfId="319"/>
    <cellStyle name="Bad 6" xfId="320"/>
    <cellStyle name="Bad 7" xfId="321"/>
    <cellStyle name="Bad 8" xfId="322"/>
    <cellStyle name="Bad 9" xfId="323"/>
    <cellStyle name="Calculation" xfId="324"/>
    <cellStyle name="Calculation 10" xfId="325"/>
    <cellStyle name="Calculation 2" xfId="326"/>
    <cellStyle name="Calculation 3" xfId="327"/>
    <cellStyle name="Calculation 4" xfId="328"/>
    <cellStyle name="Calculation 5" xfId="329"/>
    <cellStyle name="Calculation 6" xfId="330"/>
    <cellStyle name="Calculation 7" xfId="331"/>
    <cellStyle name="Calculation 8" xfId="332"/>
    <cellStyle name="Calculation 9" xfId="333"/>
    <cellStyle name="Celkem" xfId="334"/>
    <cellStyle name="Check Cell" xfId="335"/>
    <cellStyle name="Check Cell 10" xfId="336"/>
    <cellStyle name="Check Cell 2" xfId="337"/>
    <cellStyle name="Check Cell 3" xfId="338"/>
    <cellStyle name="Check Cell 4" xfId="339"/>
    <cellStyle name="Check Cell 5" xfId="340"/>
    <cellStyle name="Check Cell 6" xfId="341"/>
    <cellStyle name="Check Cell 7" xfId="342"/>
    <cellStyle name="Check Cell 8" xfId="343"/>
    <cellStyle name="Check Cell 9" xfId="344"/>
    <cellStyle name="clsAltData" xfId="345"/>
    <cellStyle name="clsAltMRVData" xfId="346"/>
    <cellStyle name="clsBlank" xfId="347"/>
    <cellStyle name="clsColumnHeader" xfId="348"/>
    <cellStyle name="clsData" xfId="349"/>
    <cellStyle name="clsDefault" xfId="350"/>
    <cellStyle name="clsDefault 2" xfId="351"/>
    <cellStyle name="clsFooter" xfId="352"/>
    <cellStyle name="clsIndexTableData" xfId="353"/>
    <cellStyle name="clsIndexTableHdr" xfId="354"/>
    <cellStyle name="clsIndexTableTitle" xfId="355"/>
    <cellStyle name="clsMRVData" xfId="356"/>
    <cellStyle name="clsReportFooter" xfId="357"/>
    <cellStyle name="clsReportHeader" xfId="358"/>
    <cellStyle name="clsRowHeader" xfId="359"/>
    <cellStyle name="clsScale" xfId="360"/>
    <cellStyle name="clsSection" xfId="361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2" xfId="375"/>
    <cellStyle name="Comma 3" xfId="376"/>
    <cellStyle name="Comma 3 2" xfId="377"/>
    <cellStyle name="Comma 3 3" xfId="378"/>
    <cellStyle name="Comma 4" xfId="379"/>
    <cellStyle name="Comma(3)" xfId="380"/>
    <cellStyle name="Comma_AUK2000" xfId="381"/>
    <cellStyle name="Comma0" xfId="382"/>
    <cellStyle name="Comma0 - Style3" xfId="383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Date" xfId="390"/>
    <cellStyle name="Date 2" xfId="391"/>
    <cellStyle name="Datum" xfId="392"/>
    <cellStyle name="Euro" xfId="393"/>
    <cellStyle name="Explanatory Text" xfId="394"/>
    <cellStyle name="Explanatory Text 10" xfId="395"/>
    <cellStyle name="Explanatory Text 2" xfId="396"/>
    <cellStyle name="Explanatory Text 3" xfId="397"/>
    <cellStyle name="Explanatory Text 4" xfId="398"/>
    <cellStyle name="Explanatory Text 5" xfId="399"/>
    <cellStyle name="Explanatory Text 6" xfId="400"/>
    <cellStyle name="Explanatory Text 7" xfId="401"/>
    <cellStyle name="Explanatory Text 8" xfId="402"/>
    <cellStyle name="Explanatory Text 9" xfId="403"/>
    <cellStyle name="Ezres [0]_10mell99" xfId="404"/>
    <cellStyle name="Ezres_10mell99" xfId="405"/>
    <cellStyle name="F2" xfId="406"/>
    <cellStyle name="F3" xfId="407"/>
    <cellStyle name="F4" xfId="408"/>
    <cellStyle name="F5" xfId="409"/>
    <cellStyle name="F5 - Style8" xfId="410"/>
    <cellStyle name="F6" xfId="411"/>
    <cellStyle name="F6 - Style5" xfId="412"/>
    <cellStyle name="F7" xfId="413"/>
    <cellStyle name="F7 - Style7" xfId="414"/>
    <cellStyle name="F8" xfId="415"/>
    <cellStyle name="F8 - Style6" xfId="416"/>
    <cellStyle name="Finanční0" xfId="417"/>
    <cellStyle name="Finanèní0" xfId="418"/>
    <cellStyle name="Fixed" xfId="419"/>
    <cellStyle name="Fixed 2" xfId="420"/>
    <cellStyle name="fixed0 - Style4" xfId="421"/>
    <cellStyle name="Fixed1 - Style1" xfId="422"/>
    <cellStyle name="Fixed1 - Style2" xfId="423"/>
    <cellStyle name="Fixed2 - Style2" xfId="424"/>
    <cellStyle name="Good" xfId="425"/>
    <cellStyle name="Good 10" xfId="426"/>
    <cellStyle name="Good 2" xfId="427"/>
    <cellStyle name="Good 3" xfId="428"/>
    <cellStyle name="Good 4" xfId="429"/>
    <cellStyle name="Good 5" xfId="430"/>
    <cellStyle name="Good 6" xfId="431"/>
    <cellStyle name="Good 7" xfId="432"/>
    <cellStyle name="Good 8" xfId="433"/>
    <cellStyle name="Good 9" xfId="434"/>
    <cellStyle name="Grey" xfId="435"/>
    <cellStyle name="Heading 1" xfId="436"/>
    <cellStyle name="Heading 1 10" xfId="437"/>
    <cellStyle name="Heading 1 2" xfId="438"/>
    <cellStyle name="Heading 1 3" xfId="439"/>
    <cellStyle name="Heading 1 4" xfId="440"/>
    <cellStyle name="Heading 1 5" xfId="441"/>
    <cellStyle name="Heading 1 6" xfId="442"/>
    <cellStyle name="Heading 1 7" xfId="443"/>
    <cellStyle name="Heading 1 8" xfId="444"/>
    <cellStyle name="Heading 1 9" xfId="445"/>
    <cellStyle name="Heading 2" xfId="446"/>
    <cellStyle name="Heading 2 10" xfId="447"/>
    <cellStyle name="Heading 2 2" xfId="448"/>
    <cellStyle name="Heading 2 3" xfId="449"/>
    <cellStyle name="Heading 2 4" xfId="450"/>
    <cellStyle name="Heading 2 5" xfId="451"/>
    <cellStyle name="Heading 2 6" xfId="452"/>
    <cellStyle name="Heading 2 7" xfId="453"/>
    <cellStyle name="Heading 2 8" xfId="454"/>
    <cellStyle name="Heading 2 9" xfId="455"/>
    <cellStyle name="Heading 3" xfId="456"/>
    <cellStyle name="Heading 3 10" xfId="457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" xfId="466"/>
    <cellStyle name="Heading 4 10" xfId="467"/>
    <cellStyle name="Heading 4 2" xfId="468"/>
    <cellStyle name="Heading 4 3" xfId="469"/>
    <cellStyle name="Heading 4 4" xfId="470"/>
    <cellStyle name="Heading 4 5" xfId="471"/>
    <cellStyle name="Heading 4 6" xfId="472"/>
    <cellStyle name="Heading 4 7" xfId="473"/>
    <cellStyle name="Heading 4 8" xfId="474"/>
    <cellStyle name="Heading 4 9" xfId="475"/>
    <cellStyle name="Heading1" xfId="476"/>
    <cellStyle name="Heading1 2" xfId="477"/>
    <cellStyle name="Heading2" xfId="478"/>
    <cellStyle name="Heading2 2" xfId="479"/>
    <cellStyle name="Hiperhivatkozás" xfId="480"/>
    <cellStyle name="Hipervínculo_IIF" xfId="481"/>
    <cellStyle name="Hyperlink 2" xfId="482"/>
    <cellStyle name="Hyperlink_UKR Fin table" xfId="483"/>
    <cellStyle name="Iau?iue_Eeno1" xfId="484"/>
    <cellStyle name="Îáû÷íûé_Table16" xfId="485"/>
    <cellStyle name="imf-one decimal" xfId="486"/>
    <cellStyle name="imf-zero decimal" xfId="487"/>
    <cellStyle name="Input" xfId="488"/>
    <cellStyle name="Input [yellow]" xfId="489"/>
    <cellStyle name="Input 10" xfId="490"/>
    <cellStyle name="Input 2" xfId="491"/>
    <cellStyle name="Input 3" xfId="492"/>
    <cellStyle name="Input 4" xfId="493"/>
    <cellStyle name="Input 5" xfId="494"/>
    <cellStyle name="Input 6" xfId="495"/>
    <cellStyle name="Input 7" xfId="496"/>
    <cellStyle name="Input 8" xfId="497"/>
    <cellStyle name="Input 9" xfId="498"/>
    <cellStyle name="Ioe?uaaaoayny aeia?nnueea" xfId="499"/>
    <cellStyle name="Îòêðûâàâøàÿñÿ ãèïåðññûëêà" xfId="500"/>
    <cellStyle name="Label" xfId="501"/>
    <cellStyle name="leftli - Style3" xfId="502"/>
    <cellStyle name="Linked Cell" xfId="503"/>
    <cellStyle name="Linked Cell 10" xfId="504"/>
    <cellStyle name="Linked Cell 2" xfId="505"/>
    <cellStyle name="Linked Cell 3" xfId="506"/>
    <cellStyle name="Linked Cell 4" xfId="507"/>
    <cellStyle name="Linked Cell 5" xfId="508"/>
    <cellStyle name="Linked Cell 6" xfId="509"/>
    <cellStyle name="Linked Cell 7" xfId="510"/>
    <cellStyle name="Linked Cell 8" xfId="511"/>
    <cellStyle name="Linked Cell 9" xfId="512"/>
    <cellStyle name="MacroCode" xfId="513"/>
    <cellStyle name="Már látott hiperhivatkozás" xfId="514"/>
    <cellStyle name="Měna0" xfId="515"/>
    <cellStyle name="Millares [0]_BALPROGRAMA2001R" xfId="516"/>
    <cellStyle name="Millares_BALPROGRAMA2001R" xfId="517"/>
    <cellStyle name="Milliers [0]_Encours - Apr rééch" xfId="518"/>
    <cellStyle name="Milliers_Encours - Apr rééch" xfId="519"/>
    <cellStyle name="Mìna0" xfId="520"/>
    <cellStyle name="Moneda [0]_BALPROGRAMA2001R" xfId="521"/>
    <cellStyle name="Moneda_BALPROGRAMA2001R" xfId="522"/>
    <cellStyle name="Monétaire [0]_Encours - Apr rééch" xfId="523"/>
    <cellStyle name="Monétaire_Encours - Apr rééch" xfId="524"/>
    <cellStyle name="Nedefinován" xfId="525"/>
    <cellStyle name="Neutral" xfId="526"/>
    <cellStyle name="Neutral 10" xfId="527"/>
    <cellStyle name="Neutral 2" xfId="528"/>
    <cellStyle name="Neutral 3" xfId="529"/>
    <cellStyle name="Neutral 4" xfId="530"/>
    <cellStyle name="Neutral 5" xfId="531"/>
    <cellStyle name="Neutral 6" xfId="532"/>
    <cellStyle name="Neutral 7" xfId="533"/>
    <cellStyle name="Neutral 8" xfId="534"/>
    <cellStyle name="Neutral 9" xfId="535"/>
    <cellStyle name="normal" xfId="536"/>
    <cellStyle name="Normal - Style1" xfId="537"/>
    <cellStyle name="Normal - Style2" xfId="538"/>
    <cellStyle name="Normal - Style3" xfId="539"/>
    <cellStyle name="Normal - Style5" xfId="540"/>
    <cellStyle name="Normal - Style6" xfId="541"/>
    <cellStyle name="Normal - Style7" xfId="542"/>
    <cellStyle name="Normal - Style8" xfId="543"/>
    <cellStyle name="Normal 10" xfId="544"/>
    <cellStyle name="Normal 10 2" xfId="545"/>
    <cellStyle name="Normal 11" xfId="546"/>
    <cellStyle name="Normal 11 2" xfId="547"/>
    <cellStyle name="Normal 12" xfId="548"/>
    <cellStyle name="Normal 12 2" xfId="549"/>
    <cellStyle name="Normal 13" xfId="550"/>
    <cellStyle name="Normal 13 2" xfId="551"/>
    <cellStyle name="Normal 14" xfId="552"/>
    <cellStyle name="Normal 15" xfId="553"/>
    <cellStyle name="Normal 16" xfId="554"/>
    <cellStyle name="Normal 17" xfId="555"/>
    <cellStyle name="Normal 18" xfId="556"/>
    <cellStyle name="Normal 19" xfId="557"/>
    <cellStyle name="Normal 2" xfId="558"/>
    <cellStyle name="Normal 2 2" xfId="559"/>
    <cellStyle name="Normal 2 2 2" xfId="560"/>
    <cellStyle name="Normal 2 2 2 2" xfId="561"/>
    <cellStyle name="Normal 20" xfId="562"/>
    <cellStyle name="Normal 21" xfId="563"/>
    <cellStyle name="Normal 22" xfId="564"/>
    <cellStyle name="Normal 23" xfId="565"/>
    <cellStyle name="Normal 24" xfId="566"/>
    <cellStyle name="Normal 25" xfId="567"/>
    <cellStyle name="Normal 26" xfId="568"/>
    <cellStyle name="Normal 27" xfId="569"/>
    <cellStyle name="Normal 28" xfId="570"/>
    <cellStyle name="Normal 29" xfId="571"/>
    <cellStyle name="Normal 3" xfId="572"/>
    <cellStyle name="Normal 30" xfId="573"/>
    <cellStyle name="Normal 31" xfId="574"/>
    <cellStyle name="Normal 32" xfId="575"/>
    <cellStyle name="Normal 33" xfId="576"/>
    <cellStyle name="Normal 34" xfId="577"/>
    <cellStyle name="Normal 35" xfId="578"/>
    <cellStyle name="Normal 36" xfId="579"/>
    <cellStyle name="Normal 37" xfId="580"/>
    <cellStyle name="Normal 38" xfId="581"/>
    <cellStyle name="Normal 39" xfId="582"/>
    <cellStyle name="Normal 4" xfId="583"/>
    <cellStyle name="Normal 4 2" xfId="584"/>
    <cellStyle name="Normal 4 3" xfId="585"/>
    <cellStyle name="Normal 40" xfId="586"/>
    <cellStyle name="Normal 41" xfId="587"/>
    <cellStyle name="Normal 42" xfId="588"/>
    <cellStyle name="Normal 43" xfId="589"/>
    <cellStyle name="Normal 44" xfId="590"/>
    <cellStyle name="Normal 45" xfId="591"/>
    <cellStyle name="Normal 46" xfId="592"/>
    <cellStyle name="Normal 47" xfId="593"/>
    <cellStyle name="Normal 48" xfId="594"/>
    <cellStyle name="Normal 49" xfId="595"/>
    <cellStyle name="Normal 5" xfId="596"/>
    <cellStyle name="Normal 5 2" xfId="597"/>
    <cellStyle name="Normal 50" xfId="598"/>
    <cellStyle name="Normal 51" xfId="599"/>
    <cellStyle name="Normal 52" xfId="600"/>
    <cellStyle name="Normal 53" xfId="601"/>
    <cellStyle name="Normal 54" xfId="602"/>
    <cellStyle name="Normal 55" xfId="603"/>
    <cellStyle name="Normal 56" xfId="604"/>
    <cellStyle name="Normal 57" xfId="605"/>
    <cellStyle name="Normal 58" xfId="606"/>
    <cellStyle name="Normal 59" xfId="607"/>
    <cellStyle name="Normal 6" xfId="608"/>
    <cellStyle name="Normal 6 2" xfId="609"/>
    <cellStyle name="Normal 60" xfId="610"/>
    <cellStyle name="Normal 61" xfId="611"/>
    <cellStyle name="Normal 62" xfId="612"/>
    <cellStyle name="Normal 7" xfId="613"/>
    <cellStyle name="Normal 7 2" xfId="614"/>
    <cellStyle name="Normal 8" xfId="615"/>
    <cellStyle name="Normal 8 2" xfId="616"/>
    <cellStyle name="Normal 9" xfId="617"/>
    <cellStyle name="Normal Table" xfId="618"/>
    <cellStyle name="Normál_10mell99" xfId="619"/>
    <cellStyle name="Normal_A" xfId="620"/>
    <cellStyle name="normální_FR NPCH-zari01" xfId="621"/>
    <cellStyle name="Note" xfId="622"/>
    <cellStyle name="Note 10" xfId="623"/>
    <cellStyle name="Note 11" xfId="624"/>
    <cellStyle name="Note 2" xfId="625"/>
    <cellStyle name="Note 3" xfId="626"/>
    <cellStyle name="Note 4" xfId="627"/>
    <cellStyle name="Note 5" xfId="628"/>
    <cellStyle name="Note 6" xfId="629"/>
    <cellStyle name="Note 7" xfId="630"/>
    <cellStyle name="Note 8" xfId="631"/>
    <cellStyle name="Note 9" xfId="632"/>
    <cellStyle name="Obično_ENG.30.04.2004" xfId="633"/>
    <cellStyle name="Ôèíàíñîâûé_Tranche" xfId="634"/>
    <cellStyle name="Output" xfId="635"/>
    <cellStyle name="Output 10" xfId="636"/>
    <cellStyle name="Output 2" xfId="637"/>
    <cellStyle name="Output 3" xfId="638"/>
    <cellStyle name="Output 4" xfId="639"/>
    <cellStyle name="Output 5" xfId="640"/>
    <cellStyle name="Output 6" xfId="641"/>
    <cellStyle name="Output 7" xfId="642"/>
    <cellStyle name="Output 8" xfId="643"/>
    <cellStyle name="Output 9" xfId="644"/>
    <cellStyle name="Pénznem [0]_10mell99" xfId="645"/>
    <cellStyle name="Pénznem_10mell99" xfId="646"/>
    <cellStyle name="Percen - Style1" xfId="647"/>
    <cellStyle name="Percent [2]" xfId="648"/>
    <cellStyle name="Percent 2" xfId="649"/>
    <cellStyle name="Percent 3" xfId="650"/>
    <cellStyle name="Percent 3 2" xfId="651"/>
    <cellStyle name="Percent 3 3" xfId="652"/>
    <cellStyle name="percentage difference" xfId="653"/>
    <cellStyle name="percentage difference one decimal" xfId="654"/>
    <cellStyle name="percentage difference zero decimal" xfId="655"/>
    <cellStyle name="Pevný" xfId="656"/>
    <cellStyle name="Presentation" xfId="657"/>
    <cellStyle name="Publication" xfId="658"/>
    <cellStyle name="Red Text" xfId="659"/>
    <cellStyle name="reduced" xfId="660"/>
    <cellStyle name="S0" xfId="868"/>
    <cellStyle name="S1" xfId="869"/>
    <cellStyle name="S2" xfId="870"/>
    <cellStyle name="S3" xfId="871"/>
    <cellStyle name="S4" xfId="872"/>
    <cellStyle name="S5" xfId="873"/>
    <cellStyle name="S6" xfId="874"/>
    <cellStyle name="STYL1 - Style1" xfId="661"/>
    <cellStyle name="Text" xfId="662"/>
    <cellStyle name="Title" xfId="663"/>
    <cellStyle name="Title 10" xfId="664"/>
    <cellStyle name="Title 2" xfId="665"/>
    <cellStyle name="Title 3" xfId="666"/>
    <cellStyle name="Title 4" xfId="667"/>
    <cellStyle name="Title 5" xfId="668"/>
    <cellStyle name="Title 6" xfId="669"/>
    <cellStyle name="Title 7" xfId="670"/>
    <cellStyle name="Title 8" xfId="671"/>
    <cellStyle name="Title 9" xfId="672"/>
    <cellStyle name="TopGrey" xfId="673"/>
    <cellStyle name="Total" xfId="674"/>
    <cellStyle name="Total 2" xfId="675"/>
    <cellStyle name="Total 3" xfId="676"/>
    <cellStyle name="Total_01 BoP forecast comparative scenario-4" xfId="677"/>
    <cellStyle name="Undefiniert" xfId="678"/>
    <cellStyle name="Warning Text" xfId="679"/>
    <cellStyle name="Warning Text 10" xfId="680"/>
    <cellStyle name="Warning Text 2" xfId="681"/>
    <cellStyle name="Warning Text 3" xfId="682"/>
    <cellStyle name="Warning Text 4" xfId="683"/>
    <cellStyle name="Warning Text 5" xfId="684"/>
    <cellStyle name="Warning Text 6" xfId="685"/>
    <cellStyle name="Warning Text 7" xfId="686"/>
    <cellStyle name="Warning Text 8" xfId="687"/>
    <cellStyle name="Warning Text 9" xfId="688"/>
    <cellStyle name="Záhlaví 1" xfId="689"/>
    <cellStyle name="Záhlaví 2" xfId="690"/>
    <cellStyle name="zero" xfId="691"/>
    <cellStyle name="Акцент1 2" xfId="692"/>
    <cellStyle name="Акцент1 3" xfId="875"/>
    <cellStyle name="Акцент2 2" xfId="693"/>
    <cellStyle name="Акцент2 3" xfId="876"/>
    <cellStyle name="Акцент3 2" xfId="694"/>
    <cellStyle name="Акцент3 3" xfId="877"/>
    <cellStyle name="Акцент4 2" xfId="695"/>
    <cellStyle name="Акцент4 3" xfId="878"/>
    <cellStyle name="Акцент5 2" xfId="696"/>
    <cellStyle name="Акцент5 3" xfId="879"/>
    <cellStyle name="Акцент6 2" xfId="697"/>
    <cellStyle name="Акцент6 3" xfId="880"/>
    <cellStyle name="Акцентування1" xfId="698"/>
    <cellStyle name="Акцентування2" xfId="699"/>
    <cellStyle name="Акцентування3" xfId="700"/>
    <cellStyle name="Акцентування4" xfId="701"/>
    <cellStyle name="Акцентування5" xfId="702"/>
    <cellStyle name="Акцентування6" xfId="703"/>
    <cellStyle name="Ввід" xfId="704"/>
    <cellStyle name="Ввод  2" xfId="705"/>
    <cellStyle name="Ввод  3" xfId="881"/>
    <cellStyle name="Вывод 2" xfId="706"/>
    <cellStyle name="Вывод 3" xfId="882"/>
    <cellStyle name="Вычисление 2" xfId="707"/>
    <cellStyle name="Вычисление 3" xfId="883"/>
    <cellStyle name="Гиперссылка 2" xfId="884"/>
    <cellStyle name="ДАТА" xfId="708"/>
    <cellStyle name="Денджный_CPI (2)" xfId="709"/>
    <cellStyle name="Добре" xfId="710"/>
    <cellStyle name="Заголовки до таблиць в бюлетень" xfId="711"/>
    <cellStyle name="Заголовок 1 2" xfId="712"/>
    <cellStyle name="Заголовок 1 3" xfId="885"/>
    <cellStyle name="Заголовок 2 2" xfId="713"/>
    <cellStyle name="Заголовок 2 3" xfId="886"/>
    <cellStyle name="Заголовок 3 2" xfId="714"/>
    <cellStyle name="Заголовок 3 3" xfId="887"/>
    <cellStyle name="Заголовок 4 2" xfId="715"/>
    <cellStyle name="Заголовок 4 3" xfId="888"/>
    <cellStyle name="ЗАГОЛОВОК1" xfId="716"/>
    <cellStyle name="ЗАГОЛОВОК2" xfId="717"/>
    <cellStyle name="Звичайний 10" xfId="925"/>
    <cellStyle name="Звичайний 11" xfId="926"/>
    <cellStyle name="Звичайний 12" xfId="927"/>
    <cellStyle name="Звичайний 13" xfId="928"/>
    <cellStyle name="Звичайний 14" xfId="929"/>
    <cellStyle name="Звичайний 15" xfId="930"/>
    <cellStyle name="Звичайний 16" xfId="931"/>
    <cellStyle name="Звичайний 17" xfId="932"/>
    <cellStyle name="Звичайний 18" xfId="933"/>
    <cellStyle name="Звичайний 19" xfId="934"/>
    <cellStyle name="Звичайний 2" xfId="718"/>
    <cellStyle name="Звичайний 2 2" xfId="943"/>
    <cellStyle name="Звичайний 20" xfId="935"/>
    <cellStyle name="Звичайний 21" xfId="958"/>
    <cellStyle name="Звичайний 22" xfId="960"/>
    <cellStyle name="Звичайний 23" xfId="962"/>
    <cellStyle name="Звичайний 24" xfId="966"/>
    <cellStyle name="Звичайний 25" xfId="968"/>
    <cellStyle name="Звичайний 3" xfId="956"/>
    <cellStyle name="Звичайний 4" xfId="936"/>
    <cellStyle name="Звичайний 5" xfId="937"/>
    <cellStyle name="Звичайний 6" xfId="938"/>
    <cellStyle name="Звичайний 7" xfId="939"/>
    <cellStyle name="Звичайний 8" xfId="940"/>
    <cellStyle name="Звичайний 9" xfId="941"/>
    <cellStyle name="Зв'язана клітинка" xfId="719"/>
    <cellStyle name="Итог 2" xfId="720"/>
    <cellStyle name="Итог 3" xfId="889"/>
    <cellStyle name="ИТОГОВЫЙ" xfId="721"/>
    <cellStyle name="Контрольна клітинка" xfId="722"/>
    <cellStyle name="Контрольная ячейка 2" xfId="723"/>
    <cellStyle name="Контрольная ячейка 3" xfId="890"/>
    <cellStyle name="Назва" xfId="724"/>
    <cellStyle name="Название 2" xfId="725"/>
    <cellStyle name="Название 3" xfId="891"/>
    <cellStyle name="Нейтральный 2" xfId="726"/>
    <cellStyle name="Нейтральный 3" xfId="892"/>
    <cellStyle name="Обчислення" xfId="727"/>
    <cellStyle name="Обычный" xfId="0" builtinId="0"/>
    <cellStyle name="Обычный 10" xfId="728"/>
    <cellStyle name="Обычный 11" xfId="729"/>
    <cellStyle name="Обычный 12" xfId="730"/>
    <cellStyle name="Обычный 13" xfId="731"/>
    <cellStyle name="Обычный 14" xfId="732"/>
    <cellStyle name="Обычный 15" xfId="733"/>
    <cellStyle name="Обычный 16" xfId="734"/>
    <cellStyle name="Обычный 17" xfId="735"/>
    <cellStyle name="Обычный 18" xfId="736"/>
    <cellStyle name="Обычный 19" xfId="737"/>
    <cellStyle name="Обычный 2" xfId="738"/>
    <cellStyle name="Обычный 2 2" xfId="739"/>
    <cellStyle name="Обычный 2 2 2" xfId="740"/>
    <cellStyle name="Обычный 2 2 3" xfId="741"/>
    <cellStyle name="Обычный 2 2 4" xfId="742"/>
    <cellStyle name="Обычный 2 2 5" xfId="743"/>
    <cellStyle name="Обычный 2 2 6" xfId="744"/>
    <cellStyle name="Обычный 2 2 7" xfId="745"/>
    <cellStyle name="Обычный 2 2 8" xfId="917"/>
    <cellStyle name="Обычный 2 3" xfId="746"/>
    <cellStyle name="Обычный 2 3 2" xfId="893"/>
    <cellStyle name="Обычный 2 4" xfId="747"/>
    <cellStyle name="Обычный 2 4 2" xfId="894"/>
    <cellStyle name="Обычный 2 5" xfId="748"/>
    <cellStyle name="Обычный 2 5 2" xfId="895"/>
    <cellStyle name="Обычный 2 6" xfId="749"/>
    <cellStyle name="Обычный 2 6 2" xfId="896"/>
    <cellStyle name="Обычный 2 7" xfId="750"/>
    <cellStyle name="Обычный 2 8" xfId="751"/>
    <cellStyle name="Обычный 2 9" xfId="944"/>
    <cellStyle name="Обычный 2_borg_010609_rab" xfId="752"/>
    <cellStyle name="Обычный 20" xfId="753"/>
    <cellStyle name="Обычный 21" xfId="754"/>
    <cellStyle name="Обычный 22" xfId="755"/>
    <cellStyle name="Обычный 23" xfId="756"/>
    <cellStyle name="Обычный 24" xfId="757"/>
    <cellStyle name="Обычный 25" xfId="758"/>
    <cellStyle name="Обычный 26" xfId="759"/>
    <cellStyle name="Обычный 27" xfId="760"/>
    <cellStyle name="Обычный 28" xfId="761"/>
    <cellStyle name="Обычный 29" xfId="762"/>
    <cellStyle name="Обычный 3" xfId="763"/>
    <cellStyle name="Обычный 3 2" xfId="764"/>
    <cellStyle name="Обычный 3 2 2" xfId="765"/>
    <cellStyle name="Обычный 3 2 3" xfId="897"/>
    <cellStyle name="Обычный 3 2_borg_010609_rab22" xfId="766"/>
    <cellStyle name="Обычный 3 3" xfId="767"/>
    <cellStyle name="Обычный 3 4" xfId="768"/>
    <cellStyle name="Обычный 3 5" xfId="945"/>
    <cellStyle name="Обычный 3_borg_010609_rab" xfId="769"/>
    <cellStyle name="Обычный 30" xfId="770"/>
    <cellStyle name="Обычный 31" xfId="771"/>
    <cellStyle name="Обычный 32" xfId="772"/>
    <cellStyle name="Обычный 33" xfId="773"/>
    <cellStyle name="Обычный 34" xfId="774"/>
    <cellStyle name="Обычный 35" xfId="775"/>
    <cellStyle name="Обычный 36" xfId="776"/>
    <cellStyle name="Обычный 37" xfId="777"/>
    <cellStyle name="Обычный 38" xfId="778"/>
    <cellStyle name="Обычный 39" xfId="779"/>
    <cellStyle name="Обычный 4" xfId="780"/>
    <cellStyle name="Обычный 4 2" xfId="781"/>
    <cellStyle name="Обычный 4 2 2" xfId="898"/>
    <cellStyle name="Обычный 4 3" xfId="782"/>
    <cellStyle name="Обычный 4 4" xfId="783"/>
    <cellStyle name="Обычный 4_BOP Tables for NBU_103011" xfId="784"/>
    <cellStyle name="Обычный 40" xfId="785"/>
    <cellStyle name="Обычный 41" xfId="786"/>
    <cellStyle name="Обычный 42" xfId="787"/>
    <cellStyle name="Обычный 43" xfId="788"/>
    <cellStyle name="Обычный 44" xfId="789"/>
    <cellStyle name="Обычный 44 2" xfId="790"/>
    <cellStyle name="Обычный 45" xfId="791"/>
    <cellStyle name="Обычный 46" xfId="792"/>
    <cellStyle name="Обычный 47" xfId="793"/>
    <cellStyle name="Обычный 48" xfId="794"/>
    <cellStyle name="Обычный 49" xfId="795"/>
    <cellStyle name="Обычный 5" xfId="796"/>
    <cellStyle name="Обычный 5 2" xfId="797"/>
    <cellStyle name="Обычный 5 2 2" xfId="899"/>
    <cellStyle name="Обычный 5 3" xfId="798"/>
    <cellStyle name="Обычный 50" xfId="799"/>
    <cellStyle name="Обычный 51" xfId="800"/>
    <cellStyle name="Обычный 52" xfId="801"/>
    <cellStyle name="Обычный 53" xfId="802"/>
    <cellStyle name="Обычный 54" xfId="803"/>
    <cellStyle name="Обычный 55" xfId="804"/>
    <cellStyle name="Обычный 56" xfId="805"/>
    <cellStyle name="Обычный 57" xfId="900"/>
    <cellStyle name="Обычный 58" xfId="901"/>
    <cellStyle name="Обычный 59" xfId="902"/>
    <cellStyle name="Обычный 6" xfId="806"/>
    <cellStyle name="Обычный 6 2" xfId="807"/>
    <cellStyle name="Обычный 60" xfId="903"/>
    <cellStyle name="Обычный 61" xfId="904"/>
    <cellStyle name="Обычный 62" xfId="919"/>
    <cellStyle name="Обычный 63" xfId="920"/>
    <cellStyle name="Обычный 63 10" xfId="959"/>
    <cellStyle name="Обычный 63 11" xfId="961"/>
    <cellStyle name="Обычный 63 12" xfId="965"/>
    <cellStyle name="Обычный 63 13" xfId="967"/>
    <cellStyle name="Обычный 63 2" xfId="922"/>
    <cellStyle name="Обычный 63 3" xfId="946"/>
    <cellStyle name="Обычный 63 3 2" xfId="949"/>
    <cellStyle name="Обычный 63 3 2 2" xfId="950"/>
    <cellStyle name="Обычный 63 3 2 3" xfId="952"/>
    <cellStyle name="Обычный 63 3 2 4" xfId="963"/>
    <cellStyle name="Обычный 63 4" xfId="947"/>
    <cellStyle name="Обычный 63 5" xfId="948"/>
    <cellStyle name="Обычный 63 5 2" xfId="953"/>
    <cellStyle name="Обычный 63 6" xfId="951"/>
    <cellStyle name="Обычный 63 7" xfId="954"/>
    <cellStyle name="Обычный 63 8" xfId="955"/>
    <cellStyle name="Обычный 63 9" xfId="957"/>
    <cellStyle name="Обычный 64" xfId="921"/>
    <cellStyle name="Обычный 65" xfId="923"/>
    <cellStyle name="Обычный 66" xfId="942"/>
    <cellStyle name="Обычный 7" xfId="808"/>
    <cellStyle name="Обычный 8" xfId="809"/>
    <cellStyle name="Обычный 8 2" xfId="905"/>
    <cellStyle name="Обычный 9" xfId="810"/>
    <cellStyle name="Обычный 9 2" xfId="906"/>
    <cellStyle name="Обычный_Main indicators" xfId="918"/>
    <cellStyle name="Обычный_main indicators (3)" xfId="964"/>
    <cellStyle name="Підсумок" xfId="811"/>
    <cellStyle name="Плохой 2" xfId="812"/>
    <cellStyle name="Плохой 3" xfId="907"/>
    <cellStyle name="Поганий" xfId="813"/>
    <cellStyle name="Пояснение 2" xfId="814"/>
    <cellStyle name="Пояснение 3" xfId="908"/>
    <cellStyle name="Примечание 2" xfId="815"/>
    <cellStyle name="Примечание 3" xfId="909"/>
    <cellStyle name="Примечание 4" xfId="816"/>
    <cellStyle name="Примечание 4 2" xfId="910"/>
    <cellStyle name="Примітка" xfId="817"/>
    <cellStyle name="Процентный 2" xfId="818"/>
    <cellStyle name="Процентный 2 2" xfId="819"/>
    <cellStyle name="Процентный 2 3" xfId="820"/>
    <cellStyle name="Процентный 2 4" xfId="821"/>
    <cellStyle name="Процентный 2 5" xfId="822"/>
    <cellStyle name="Процентный 2 6" xfId="823"/>
    <cellStyle name="Процентный 2 7" xfId="824"/>
    <cellStyle name="Процентный 2 8" xfId="911"/>
    <cellStyle name="Процентный 3" xfId="825"/>
    <cellStyle name="Процентный 4" xfId="826"/>
    <cellStyle name="Результат" xfId="827"/>
    <cellStyle name="РівеньРядків_2 3" xfId="828"/>
    <cellStyle name="РівеньСтовпців_1 2" xfId="829"/>
    <cellStyle name="Связанная ячейка 2" xfId="830"/>
    <cellStyle name="Связанная ячейка 3" xfId="912"/>
    <cellStyle name="Середній" xfId="831"/>
    <cellStyle name="Стиль 1" xfId="832"/>
    <cellStyle name="ТЕКСТ" xfId="833"/>
    <cellStyle name="Текст попередження" xfId="834"/>
    <cellStyle name="Текст пояснення" xfId="835"/>
    <cellStyle name="Текст предупреждения 2" xfId="836"/>
    <cellStyle name="Текст предупреждения 3" xfId="913"/>
    <cellStyle name="Тысячи [0]_1995-нові" xfId="837"/>
    <cellStyle name="Тысячи_1995-нові" xfId="838"/>
    <cellStyle name="ФИКСИРОВАННЫЙ" xfId="839"/>
    <cellStyle name="Финансовый 2" xfId="840"/>
    <cellStyle name="Финансовый 2 2" xfId="914"/>
    <cellStyle name="Финансовый 2 3" xfId="915"/>
    <cellStyle name="Финансовый 3" xfId="841"/>
    <cellStyle name="Фᦸнансовый" xfId="842"/>
    <cellStyle name="Хороший 2" xfId="843"/>
    <cellStyle name="Хороший 3" xfId="916"/>
    <cellStyle name="Хороший 4" xfId="924"/>
    <cellStyle name="Шапка" xfId="844"/>
  </cellStyles>
  <dxfs count="0"/>
  <tableStyles count="0" defaultTableStyle="TableStyleMedium2" defaultPivotStyle="PivotStyleLight16"/>
  <colors>
    <mruColors>
      <color rgb="FFBAD4C5"/>
      <color rgb="FFD6E6DD"/>
      <color rgb="FFC5D9F1"/>
      <color rgb="FF7CBE87"/>
      <color rgb="FF8CBA97"/>
      <color rgb="FF31AC10"/>
      <color rgb="FF6FBF7C"/>
      <color rgb="FF48C860"/>
      <color rgb="FF08B425"/>
      <color rgb="FF14A8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8" Type="http://schemas.openxmlformats.org/officeDocument/2006/relationships/externalLink" Target="externalLinks/externalLink2.xml"/><Relationship Id="rId5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MY%20DOCUMENTS\Foreign%20affairs\Database\Matri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MyDoc\Matrix_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ata\CPI\CP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My%20Data\Matrix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ocuments\My%20XData\Matrix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ocuments\My%20XData\Matri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MEA\Dat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EA\Dat\Matri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CP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ocuments%20and%20Settings\CSONG\Local%20Settings\Temporary%20Internet%20Files\OLK3\BOPuk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WINDOWS\TEMP\ukr2001%2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2006\2006-IV\MY%20DOCUMENTS\Foreign%20affairs\Database\Matrix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6\W\m9\D21\Documents\CPI\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76;17-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76;17-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7;%20&#1050;&#1041;&#1059;%20&#1079;&#1072;%2098%20&#108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90;1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-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MPEA\Data\1-Inflation\CPInewfile_16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&#1084;&#1073;200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&#1084;&#1073;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EP_SAF_INTERNAL\Data\CPI\CPInewfile_16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at\FRCAST_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at\FRCAST_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CPI_2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CPI\C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/>
      <sheetData sheetId="1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F4">
            <v>5</v>
          </cell>
          <cell r="L4">
            <v>4</v>
          </cell>
          <cell r="T4">
            <v>4</v>
          </cell>
          <cell r="V4">
            <v>6</v>
          </cell>
        </row>
        <row r="5"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</row>
        <row r="7"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</row>
        <row r="8"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  <sheetName val="Мульт-ор М3, швидкість"/>
      <sheetName val="Лист1"/>
    </sheetNames>
    <sheetDataSet>
      <sheetData sheetId="0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 refreshError="1"/>
      <sheetData sheetId="1" refreshError="1"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1">
          <cell r="D11">
            <v>11</v>
          </cell>
        </row>
        <row r="12">
          <cell r="D12">
            <v>12</v>
          </cell>
        </row>
        <row r="13">
          <cell r="D13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6">
          <cell r="D46">
            <v>46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>
        <row r="2">
          <cell r="V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>
        <row r="37">
          <cell r="AD37">
            <v>37</v>
          </cell>
        </row>
        <row r="42">
          <cell r="AD42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7-1"/>
      <sheetName val="бд16-17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CPI_296"/>
      <sheetName val="CPI_I_296"/>
      <sheetName val="CPI_Y_296"/>
      <sheetName val="CPI_335"/>
      <sheetName val="CPI_I_335"/>
      <sheetName val="CPI_Y_335"/>
      <sheetName val="CPI_335_I"/>
      <sheetName val="CPI_M_old"/>
      <sheetName val="CPI_C_old"/>
      <sheetName val="CPI_Y_old"/>
      <sheetName val="CPI_296_I"/>
      <sheetName val="CPI_M"/>
      <sheetName val="CPI_Mr"/>
      <sheetName val="CPI_C"/>
      <sheetName val="CPI_Y"/>
      <sheetName val="CPI_M_contr"/>
      <sheetName val="CPI_Y_contr"/>
      <sheetName val="ExpTab"/>
      <sheetName val="DataWPI"/>
      <sheetName val="WPI"/>
      <sheetName val="WPI_Tab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2015</v>
          </cell>
        </row>
        <row r="7">
          <cell r="H7">
            <v>2</v>
          </cell>
        </row>
        <row r="8">
          <cell r="H8" t="str">
            <v>лютий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32">
          <cell r="B32">
            <v>15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37">
          <cell r="B37">
            <v>20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3"/>
      <sheetName val="т17-2 "/>
      <sheetName val="т17-6"/>
      <sheetName val="т17-4-99"/>
      <sheetName val="т15-0"/>
      <sheetName val="т18"/>
      <sheetName val="т17-1 "/>
      <sheetName val="т17мб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1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1 (2)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1">
          <cell r="K51">
            <v>4.7</v>
          </cell>
        </row>
      </sheetData>
      <sheetData sheetId="35"/>
      <sheetData sheetId="36"/>
      <sheetData sheetId="37">
        <row r="24">
          <cell r="D24">
            <v>2.2999999999999972</v>
          </cell>
        </row>
      </sheetData>
      <sheetData sheetId="38"/>
      <sheetData sheetId="39"/>
      <sheetData sheetId="40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2001"/>
      <sheetName val="2002"/>
      <sheetName val="2003"/>
      <sheetName val="2004"/>
      <sheetName val="2005"/>
      <sheetName val="2006"/>
      <sheetName val="94-06"/>
    </sheetNames>
    <sheetDataSet>
      <sheetData sheetId="0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showGridLines="0" topLeftCell="B1" zoomScale="90" zoomScaleNormal="90" zoomScalePageLayoutView="90" workbookViewId="0">
      <selection activeCell="L38" sqref="L38"/>
    </sheetView>
  </sheetViews>
  <sheetFormatPr defaultColWidth="9.140625" defaultRowHeight="12.75"/>
  <cols>
    <col min="1" max="1" width="56" style="31" customWidth="1"/>
    <col min="2" max="2" width="8.85546875" style="31" customWidth="1"/>
    <col min="3" max="3" width="8.5703125" style="31" customWidth="1"/>
    <col min="4" max="5" width="8.85546875" style="31" customWidth="1"/>
    <col min="6" max="7" width="9.140625" style="31"/>
    <col min="8" max="8" width="8.85546875" style="31" customWidth="1"/>
    <col min="9" max="16384" width="9.140625" style="31"/>
  </cols>
  <sheetData>
    <row r="1" spans="1:21" ht="15.75">
      <c r="A1" s="360" t="s">
        <v>188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2"/>
    </row>
    <row r="2" spans="1:21" ht="15.6" customHeight="1">
      <c r="A2" s="363" t="s">
        <v>141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4"/>
      <c r="U2" s="365"/>
    </row>
    <row r="3" spans="1:21" ht="13.35" customHeight="1">
      <c r="A3" s="366"/>
      <c r="B3" s="369" t="s">
        <v>34</v>
      </c>
      <c r="C3" s="375" t="s">
        <v>148</v>
      </c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  <c r="T3" s="377"/>
      <c r="U3" s="366" t="s">
        <v>315</v>
      </c>
    </row>
    <row r="4" spans="1:21" ht="13.35" customHeight="1">
      <c r="A4" s="367"/>
      <c r="B4" s="370"/>
      <c r="C4" s="372" t="s">
        <v>158</v>
      </c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4"/>
      <c r="O4" s="375" t="s">
        <v>187</v>
      </c>
      <c r="P4" s="376"/>
      <c r="Q4" s="376"/>
      <c r="R4" s="376"/>
      <c r="S4" s="376"/>
      <c r="T4" s="377"/>
      <c r="U4" s="367"/>
    </row>
    <row r="5" spans="1:21">
      <c r="A5" s="367"/>
      <c r="B5" s="370"/>
      <c r="C5" s="322" t="s">
        <v>91</v>
      </c>
      <c r="D5" s="322" t="s">
        <v>90</v>
      </c>
      <c r="E5" s="322" t="s">
        <v>130</v>
      </c>
      <c r="F5" s="322" t="s">
        <v>136</v>
      </c>
      <c r="G5" s="322" t="s">
        <v>138</v>
      </c>
      <c r="H5" s="322" t="s">
        <v>140</v>
      </c>
      <c r="I5" s="322" t="s">
        <v>143</v>
      </c>
      <c r="J5" s="322" t="s">
        <v>144</v>
      </c>
      <c r="K5" s="322" t="s">
        <v>147</v>
      </c>
      <c r="L5" s="322" t="s">
        <v>149</v>
      </c>
      <c r="M5" s="322" t="s">
        <v>153</v>
      </c>
      <c r="N5" s="322" t="s">
        <v>156</v>
      </c>
      <c r="O5" s="322" t="s">
        <v>91</v>
      </c>
      <c r="P5" s="322" t="s">
        <v>90</v>
      </c>
      <c r="Q5" s="322" t="s">
        <v>130</v>
      </c>
      <c r="R5" s="322" t="s">
        <v>136</v>
      </c>
      <c r="S5" s="322" t="s">
        <v>138</v>
      </c>
      <c r="T5" s="334" t="s">
        <v>140</v>
      </c>
      <c r="U5" s="367"/>
    </row>
    <row r="6" spans="1:21">
      <c r="A6" s="368" t="s">
        <v>35</v>
      </c>
      <c r="B6" s="371">
        <v>100</v>
      </c>
      <c r="C6" s="323"/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  <c r="T6" s="335"/>
      <c r="U6" s="368"/>
    </row>
    <row r="7" spans="1:21">
      <c r="A7" s="177" t="s">
        <v>36</v>
      </c>
      <c r="B7" s="178">
        <v>100</v>
      </c>
      <c r="C7" s="178">
        <v>28.48356419872249</v>
      </c>
      <c r="D7" s="178">
        <v>34.48627544856339</v>
      </c>
      <c r="E7" s="178">
        <v>45.803124458912151</v>
      </c>
      <c r="F7" s="178">
        <v>60.905674620677473</v>
      </c>
      <c r="G7" s="178">
        <v>58.425433008027397</v>
      </c>
      <c r="H7" s="178">
        <v>57.484291821841083</v>
      </c>
      <c r="I7" s="178">
        <v>55.288295720739683</v>
      </c>
      <c r="J7" s="178">
        <v>52.823402137870829</v>
      </c>
      <c r="K7" s="178">
        <v>51.932303583131073</v>
      </c>
      <c r="L7" s="178">
        <v>46.442562145068678</v>
      </c>
      <c r="M7" s="178">
        <v>46.6</v>
      </c>
      <c r="N7" s="178">
        <v>43.3</v>
      </c>
      <c r="O7" s="178">
        <v>40.299999999999997</v>
      </c>
      <c r="P7" s="178">
        <v>32.700000000000003</v>
      </c>
      <c r="Q7" s="178">
        <v>20.9</v>
      </c>
      <c r="R7" s="178">
        <v>9.8000000000000007</v>
      </c>
      <c r="S7" s="178">
        <v>7.5</v>
      </c>
      <c r="T7" s="178">
        <v>6.9</v>
      </c>
      <c r="U7" s="178">
        <v>-0.2</v>
      </c>
    </row>
    <row r="8" spans="1:21">
      <c r="A8" s="179" t="s">
        <v>37</v>
      </c>
      <c r="B8" s="180">
        <v>46.7775399288671</v>
      </c>
      <c r="C8" s="180">
        <v>26.138506238080097</v>
      </c>
      <c r="D8" s="180">
        <v>33.222657372014453</v>
      </c>
      <c r="E8" s="180">
        <v>44.592056223357446</v>
      </c>
      <c r="F8" s="180">
        <v>47.123823744778093</v>
      </c>
      <c r="G8" s="180">
        <v>46.548559526812198</v>
      </c>
      <c r="H8" s="180">
        <v>45.138819977431979</v>
      </c>
      <c r="I8" s="180">
        <v>43.8</v>
      </c>
      <c r="J8" s="180">
        <v>42.4</v>
      </c>
      <c r="K8" s="180">
        <v>42.8</v>
      </c>
      <c r="L8" s="180">
        <v>40.1</v>
      </c>
      <c r="M8" s="180">
        <v>37.9</v>
      </c>
      <c r="N8" s="180">
        <v>34.700000000000003</v>
      </c>
      <c r="O8" s="180">
        <v>31.3</v>
      </c>
      <c r="P8" s="180">
        <v>25.1</v>
      </c>
      <c r="Q8" s="180">
        <v>15</v>
      </c>
      <c r="R8" s="180">
        <v>10.6</v>
      </c>
      <c r="S8" s="180">
        <v>8.8000000000000007</v>
      </c>
      <c r="T8" s="180">
        <v>8.3000000000000007</v>
      </c>
      <c r="U8" s="180">
        <v>-0.1</v>
      </c>
    </row>
    <row r="9" spans="1:21">
      <c r="A9" s="179" t="s">
        <v>150</v>
      </c>
      <c r="B9" s="180">
        <v>53.2224600711329</v>
      </c>
      <c r="C9" s="180">
        <v>30.29152835630714</v>
      </c>
      <c r="D9" s="180">
        <v>35.141959485721799</v>
      </c>
      <c r="E9" s="180">
        <v>46.535139861400751</v>
      </c>
      <c r="F9" s="180">
        <v>70.914573789780349</v>
      </c>
      <c r="G9" s="180">
        <v>67.279032891234948</v>
      </c>
      <c r="H9" s="180">
        <v>66.787008450880705</v>
      </c>
      <c r="I9" s="180">
        <v>64.370285869170516</v>
      </c>
      <c r="J9" s="180">
        <v>61.26470861823222</v>
      </c>
      <c r="K9" s="180">
        <v>58.909022812071953</v>
      </c>
      <c r="L9" s="180">
        <v>50.654183242548129</v>
      </c>
      <c r="M9" s="180">
        <v>52.716049635585449</v>
      </c>
      <c r="N9" s="180">
        <v>49.720671127329581</v>
      </c>
      <c r="O9" s="180">
        <v>46.91580210425289</v>
      </c>
      <c r="P9" s="180">
        <v>38.479753338960222</v>
      </c>
      <c r="Q9" s="180">
        <v>25.217278811934122</v>
      </c>
      <c r="R9" s="180">
        <v>9.4317204910627623</v>
      </c>
      <c r="S9" s="180">
        <v>6.3520279678493523</v>
      </c>
      <c r="T9" s="180">
        <v>5.8743472486473109</v>
      </c>
      <c r="U9" s="180">
        <v>-0.1</v>
      </c>
    </row>
    <row r="10" spans="1:21">
      <c r="A10" s="50" t="s">
        <v>38</v>
      </c>
      <c r="B10" s="51">
        <v>28.285124546664978</v>
      </c>
      <c r="C10" s="51">
        <v>28.047312518277977</v>
      </c>
      <c r="D10" s="51">
        <v>32.926700179944476</v>
      </c>
      <c r="E10" s="51">
        <v>49.077803064973153</v>
      </c>
      <c r="F10" s="51">
        <v>45.045184209230172</v>
      </c>
      <c r="G10" s="51">
        <v>46.638974448255084</v>
      </c>
      <c r="H10" s="51">
        <v>46.472297758433683</v>
      </c>
      <c r="I10" s="51">
        <v>44.817862594539463</v>
      </c>
      <c r="J10" s="51">
        <v>41.926710686155474</v>
      </c>
      <c r="K10" s="51">
        <v>39.510256304898377</v>
      </c>
      <c r="L10" s="51">
        <v>38.724806473836111</v>
      </c>
      <c r="M10" s="51">
        <v>43.829018425254162</v>
      </c>
      <c r="N10" s="51">
        <v>40.739054087029359</v>
      </c>
      <c r="O10" s="51">
        <v>38.250332808789011</v>
      </c>
      <c r="P10" s="51">
        <v>28.419362134929315</v>
      </c>
      <c r="Q10" s="51">
        <v>9.1649913577729762</v>
      </c>
      <c r="R10" s="51">
        <v>6.2392871162203249</v>
      </c>
      <c r="S10" s="51">
        <v>1.5690282506718205</v>
      </c>
      <c r="T10" s="51">
        <v>0.82746650607836614</v>
      </c>
      <c r="U10" s="51">
        <v>-1.3</v>
      </c>
    </row>
    <row r="11" spans="1:21">
      <c r="A11" s="50" t="s">
        <v>39</v>
      </c>
      <c r="B11" s="51">
        <v>22.522625098538281</v>
      </c>
      <c r="C11" s="51">
        <v>30.991712685016921</v>
      </c>
      <c r="D11" s="51">
        <v>33.832190277586562</v>
      </c>
      <c r="E11" s="51">
        <v>39.773109740573972</v>
      </c>
      <c r="F11" s="51">
        <v>110.29037788757395</v>
      </c>
      <c r="G11" s="51">
        <v>98.57528120974456</v>
      </c>
      <c r="H11" s="51">
        <v>96.879863100257325</v>
      </c>
      <c r="I11" s="51">
        <v>91.866649779140261</v>
      </c>
      <c r="J11" s="51">
        <v>88.227757865663335</v>
      </c>
      <c r="K11" s="51">
        <v>87.169089300444995</v>
      </c>
      <c r="L11" s="51">
        <v>68.48654311239207</v>
      </c>
      <c r="M11" s="51">
        <v>67.019536666469492</v>
      </c>
      <c r="N11" s="51">
        <v>64.351104424069035</v>
      </c>
      <c r="O11" s="51">
        <v>61.16352126335579</v>
      </c>
      <c r="P11" s="51">
        <v>56.967020166191787</v>
      </c>
      <c r="Q11" s="51">
        <v>52.971849404721837</v>
      </c>
      <c r="R11" s="51">
        <v>13.308599424023143</v>
      </c>
      <c r="S11" s="51">
        <v>11.422292865934608</v>
      </c>
      <c r="T11" s="51">
        <v>10.861172989696684</v>
      </c>
      <c r="U11" s="51">
        <v>0.7</v>
      </c>
    </row>
    <row r="12" spans="1:21">
      <c r="A12" s="50" t="s">
        <v>40</v>
      </c>
      <c r="B12" s="51">
        <v>2.4147104259296408</v>
      </c>
      <c r="C12" s="51">
        <v>59.479463802832299</v>
      </c>
      <c r="D12" s="51">
        <v>83.8</v>
      </c>
      <c r="E12" s="51">
        <v>80.8</v>
      </c>
      <c r="F12" s="51">
        <v>40.4</v>
      </c>
      <c r="G12" s="51">
        <v>34.5</v>
      </c>
      <c r="H12" s="51">
        <v>34.5</v>
      </c>
      <c r="I12" s="51">
        <v>33.1</v>
      </c>
      <c r="J12" s="51">
        <v>25.628187910407192</v>
      </c>
      <c r="K12" s="51">
        <v>15.558753001557776</v>
      </c>
      <c r="L12" s="51">
        <v>16.8</v>
      </c>
      <c r="M12" s="51">
        <v>14.9</v>
      </c>
      <c r="N12" s="51">
        <v>12.5</v>
      </c>
      <c r="O12" s="51">
        <v>11.081970533644565</v>
      </c>
      <c r="P12" s="51">
        <v>-8.1999999999999993</v>
      </c>
      <c r="Q12" s="51">
        <v>-14.69687406930052</v>
      </c>
      <c r="R12" s="51">
        <v>-1.9</v>
      </c>
      <c r="S12" s="51">
        <v>3.7</v>
      </c>
      <c r="T12" s="51">
        <v>6.5</v>
      </c>
      <c r="U12" s="51">
        <v>2.7</v>
      </c>
    </row>
    <row r="13" spans="1:21" ht="15.6" customHeight="1">
      <c r="A13" s="363" t="s">
        <v>151</v>
      </c>
      <c r="B13" s="364"/>
      <c r="C13" s="364"/>
      <c r="D13" s="364"/>
      <c r="E13" s="364"/>
      <c r="F13" s="364"/>
      <c r="G13" s="364"/>
      <c r="H13" s="364"/>
      <c r="I13" s="364"/>
      <c r="J13" s="364"/>
      <c r="K13" s="364"/>
      <c r="L13" s="364"/>
      <c r="M13" s="364"/>
      <c r="N13" s="364"/>
      <c r="O13" s="364"/>
      <c r="P13" s="364"/>
      <c r="Q13" s="364"/>
      <c r="R13" s="364"/>
      <c r="S13" s="364"/>
      <c r="T13" s="364"/>
      <c r="U13" s="365"/>
    </row>
    <row r="14" spans="1:21">
      <c r="A14" s="179" t="s">
        <v>41</v>
      </c>
      <c r="B14" s="180">
        <v>50.773364940295487</v>
      </c>
      <c r="C14" s="180">
        <v>30.099999999999994</v>
      </c>
      <c r="D14" s="180">
        <v>35.900000000000006</v>
      </c>
      <c r="E14" s="180">
        <v>53.400000000000006</v>
      </c>
      <c r="F14" s="180">
        <v>53.699999999999989</v>
      </c>
      <c r="G14" s="180">
        <v>53</v>
      </c>
      <c r="H14" s="180">
        <v>51.900000000000006</v>
      </c>
      <c r="I14" s="180">
        <v>49.900000000000006</v>
      </c>
      <c r="J14" s="180">
        <v>47.5</v>
      </c>
      <c r="K14" s="180">
        <v>45.099999999999994</v>
      </c>
      <c r="L14" s="180">
        <v>43</v>
      </c>
      <c r="M14" s="180">
        <v>44.7</v>
      </c>
      <c r="N14" s="180">
        <v>41.5</v>
      </c>
      <c r="O14" s="180">
        <v>38.1</v>
      </c>
      <c r="P14" s="180">
        <v>29.7</v>
      </c>
      <c r="Q14" s="180">
        <v>11.4</v>
      </c>
      <c r="R14" s="180">
        <v>6.9</v>
      </c>
      <c r="S14" s="180">
        <v>3.9</v>
      </c>
      <c r="T14" s="180">
        <v>3.2</v>
      </c>
      <c r="U14" s="180">
        <v>-0.6</v>
      </c>
    </row>
    <row r="15" spans="1:21">
      <c r="A15" s="179" t="s">
        <v>42</v>
      </c>
      <c r="B15" s="180">
        <v>6.8841582437555822</v>
      </c>
      <c r="C15" s="180">
        <v>30.199999999999989</v>
      </c>
      <c r="D15" s="180">
        <v>33.5</v>
      </c>
      <c r="E15" s="180">
        <v>36.900000000000006</v>
      </c>
      <c r="F15" s="180">
        <v>37.900000000000006</v>
      </c>
      <c r="G15" s="180">
        <v>38.900000000000006</v>
      </c>
      <c r="H15" s="180">
        <v>39.599999999999994</v>
      </c>
      <c r="I15" s="180">
        <v>38.099999999999994</v>
      </c>
      <c r="J15" s="180">
        <v>34.300000000000011</v>
      </c>
      <c r="K15" s="180">
        <v>32.199999999999989</v>
      </c>
      <c r="L15" s="180">
        <v>29.599999999999994</v>
      </c>
      <c r="M15" s="180">
        <v>27.3</v>
      </c>
      <c r="N15" s="180">
        <v>22.7</v>
      </c>
      <c r="O15" s="180">
        <v>15.1</v>
      </c>
      <c r="P15" s="180">
        <v>9.8000000000000007</v>
      </c>
      <c r="Q15" s="180">
        <v>7.7</v>
      </c>
      <c r="R15" s="180">
        <v>8.8000000000000007</v>
      </c>
      <c r="S15" s="180">
        <v>9.9</v>
      </c>
      <c r="T15" s="180">
        <v>10.199999999999999</v>
      </c>
      <c r="U15" s="180">
        <v>2.7</v>
      </c>
    </row>
    <row r="16" spans="1:21">
      <c r="A16" s="179" t="s">
        <v>43</v>
      </c>
      <c r="B16" s="180">
        <v>7.1243797560479951</v>
      </c>
      <c r="C16" s="180">
        <v>14.299999999999997</v>
      </c>
      <c r="D16" s="180">
        <v>22.799999999999997</v>
      </c>
      <c r="E16" s="180">
        <v>31.199999999999989</v>
      </c>
      <c r="F16" s="180">
        <v>33.699999999999989</v>
      </c>
      <c r="G16" s="180">
        <v>34.5</v>
      </c>
      <c r="H16" s="180">
        <v>34.5</v>
      </c>
      <c r="I16" s="180">
        <v>32.400000000000006</v>
      </c>
      <c r="J16" s="180">
        <v>31.900000000000006</v>
      </c>
      <c r="K16" s="180">
        <v>44.599999999999994</v>
      </c>
      <c r="L16" s="180">
        <v>40.800000000000011</v>
      </c>
      <c r="M16" s="180">
        <v>38.6</v>
      </c>
      <c r="N16" s="180">
        <v>35</v>
      </c>
      <c r="O16" s="180">
        <v>31.5</v>
      </c>
      <c r="P16" s="180">
        <v>26.1</v>
      </c>
      <c r="Q16" s="180">
        <v>23</v>
      </c>
      <c r="R16" s="180">
        <v>19.600000000000001</v>
      </c>
      <c r="S16" s="180">
        <v>18.399999999999999</v>
      </c>
      <c r="T16" s="180">
        <v>18.2</v>
      </c>
      <c r="U16" s="180">
        <v>-2</v>
      </c>
    </row>
    <row r="17" spans="1:21">
      <c r="A17" s="179" t="s">
        <v>44</v>
      </c>
      <c r="B17" s="180">
        <v>11.312028480716418</v>
      </c>
      <c r="C17" s="180">
        <v>34.599999999999994</v>
      </c>
      <c r="D17" s="180">
        <v>36.5</v>
      </c>
      <c r="E17" s="180">
        <v>37.699999999999989</v>
      </c>
      <c r="F17" s="180">
        <v>188.2</v>
      </c>
      <c r="G17" s="180">
        <v>158.5</v>
      </c>
      <c r="H17" s="180">
        <v>157.19999999999999</v>
      </c>
      <c r="I17" s="180">
        <v>147.80000000000001</v>
      </c>
      <c r="J17" s="180">
        <v>144.4</v>
      </c>
      <c r="K17" s="180">
        <v>146.4</v>
      </c>
      <c r="L17" s="180">
        <v>107.80000000000001</v>
      </c>
      <c r="M17" s="180">
        <v>105.6</v>
      </c>
      <c r="N17" s="180">
        <v>103</v>
      </c>
      <c r="O17" s="180">
        <v>103.4</v>
      </c>
      <c r="P17" s="180">
        <v>100.8</v>
      </c>
      <c r="Q17" s="180">
        <v>104.3</v>
      </c>
      <c r="R17" s="180">
        <v>17</v>
      </c>
      <c r="S17" s="180">
        <v>13.3</v>
      </c>
      <c r="T17" s="180">
        <v>12.1</v>
      </c>
      <c r="U17" s="180">
        <v>0.1</v>
      </c>
    </row>
    <row r="18" spans="1:21">
      <c r="A18" s="52" t="s">
        <v>45</v>
      </c>
      <c r="B18" s="51">
        <v>1.2857433884595193</v>
      </c>
      <c r="C18" s="51">
        <v>2.2000000000000028</v>
      </c>
      <c r="D18" s="51">
        <v>2.5</v>
      </c>
      <c r="E18" s="51">
        <v>2.5999999999999943</v>
      </c>
      <c r="F18" s="51">
        <v>3.5</v>
      </c>
      <c r="G18" s="51">
        <v>4.4000000000000057</v>
      </c>
      <c r="H18" s="51">
        <v>5.7000000000000028</v>
      </c>
      <c r="I18" s="51">
        <v>6.5</v>
      </c>
      <c r="J18" s="51">
        <v>7</v>
      </c>
      <c r="K18" s="51">
        <v>7.2999999999999972</v>
      </c>
      <c r="L18" s="51">
        <v>6.4000000000000057</v>
      </c>
      <c r="M18" s="51">
        <v>6.3688573241044111</v>
      </c>
      <c r="N18" s="51">
        <v>5.4</v>
      </c>
      <c r="O18" s="51">
        <v>5.3</v>
      </c>
      <c r="P18" s="51">
        <v>5.3</v>
      </c>
      <c r="Q18" s="51">
        <v>5.4</v>
      </c>
      <c r="R18" s="51">
        <v>6.6</v>
      </c>
      <c r="S18" s="51">
        <v>6.8</v>
      </c>
      <c r="T18" s="51">
        <v>6.1</v>
      </c>
      <c r="U18" s="51">
        <v>0.7</v>
      </c>
    </row>
    <row r="19" spans="1:21">
      <c r="A19" s="52" t="s">
        <v>189</v>
      </c>
      <c r="B19" s="51">
        <v>6.3110824575151551E-3</v>
      </c>
      <c r="C19" s="51">
        <v>48.900000000000006</v>
      </c>
      <c r="D19" s="51">
        <v>52</v>
      </c>
      <c r="E19" s="51">
        <v>52.300000000000011</v>
      </c>
      <c r="F19" s="51">
        <v>52.699999999999989</v>
      </c>
      <c r="G19" s="51">
        <v>63.300000000000011</v>
      </c>
      <c r="H19" s="51">
        <v>76.099999999999994</v>
      </c>
      <c r="I19" s="51">
        <v>35.699999999999989</v>
      </c>
      <c r="J19" s="51">
        <v>26.299999999999997</v>
      </c>
      <c r="K19" s="51">
        <v>23.299999999999997</v>
      </c>
      <c r="L19" s="51">
        <v>23</v>
      </c>
      <c r="M19" s="51">
        <v>23.299999999999997</v>
      </c>
      <c r="N19" s="51">
        <v>23</v>
      </c>
      <c r="O19" s="51">
        <v>36.5</v>
      </c>
      <c r="P19" s="51">
        <v>36.299999999999997</v>
      </c>
      <c r="Q19" s="51">
        <v>37</v>
      </c>
      <c r="R19" s="51">
        <v>37.200000000000003</v>
      </c>
      <c r="S19" s="51">
        <v>28.6</v>
      </c>
      <c r="T19" s="51">
        <v>19.899999999999999</v>
      </c>
      <c r="U19" s="51">
        <v>0.5</v>
      </c>
    </row>
    <row r="20" spans="1:21">
      <c r="A20" s="52" t="s">
        <v>46</v>
      </c>
      <c r="B20" s="51">
        <v>0.35847106685489943</v>
      </c>
      <c r="C20" s="51">
        <v>47.559211448769588</v>
      </c>
      <c r="D20" s="51">
        <v>47.559211448769616</v>
      </c>
      <c r="E20" s="51">
        <v>47.559211448769616</v>
      </c>
      <c r="F20" s="51">
        <v>48.759702245893976</v>
      </c>
      <c r="G20" s="51">
        <v>115.12521887857534</v>
      </c>
      <c r="H20" s="51">
        <v>132.48832579982326</v>
      </c>
      <c r="I20" s="51">
        <v>73.033883447322978</v>
      </c>
      <c r="J20" s="51">
        <v>70.396514632446753</v>
      </c>
      <c r="K20" s="51">
        <v>70.444225656543892</v>
      </c>
      <c r="L20" s="51">
        <v>69.51378860642032</v>
      </c>
      <c r="M20" s="51">
        <v>58.8</v>
      </c>
      <c r="N20" s="51">
        <v>55.8</v>
      </c>
      <c r="O20" s="51">
        <v>55.8</v>
      </c>
      <c r="P20" s="51">
        <v>55.6</v>
      </c>
      <c r="Q20" s="51">
        <v>55.456948255735057</v>
      </c>
      <c r="R20" s="51">
        <v>55.456948255735057</v>
      </c>
      <c r="S20" s="51">
        <v>7.9685716677436318</v>
      </c>
      <c r="T20" s="51">
        <v>0.51259469013018588</v>
      </c>
      <c r="U20" s="51">
        <v>9.5000000000000001E-2</v>
      </c>
    </row>
    <row r="21" spans="1:21">
      <c r="A21" s="52" t="s">
        <v>47</v>
      </c>
      <c r="B21" s="51">
        <v>2.2880583741301361</v>
      </c>
      <c r="C21" s="51">
        <v>62.800000000000011</v>
      </c>
      <c r="D21" s="51">
        <v>62.800000000000011</v>
      </c>
      <c r="E21" s="51">
        <v>62.800000000000011</v>
      </c>
      <c r="F21" s="51">
        <v>800.9</v>
      </c>
      <c r="G21" s="51">
        <v>453.4</v>
      </c>
      <c r="H21" s="51">
        <v>453.4</v>
      </c>
      <c r="I21" s="51">
        <v>453.4</v>
      </c>
      <c r="J21" s="51">
        <v>453.4</v>
      </c>
      <c r="K21" s="51">
        <v>453.4</v>
      </c>
      <c r="L21" s="51">
        <v>273</v>
      </c>
      <c r="M21" s="51">
        <v>272.99160000000006</v>
      </c>
      <c r="N21" s="51">
        <v>273</v>
      </c>
      <c r="O21" s="51">
        <v>273</v>
      </c>
      <c r="P21" s="51">
        <v>273</v>
      </c>
      <c r="Q21" s="51">
        <v>273</v>
      </c>
      <c r="R21" s="51">
        <v>0</v>
      </c>
      <c r="S21" s="51">
        <v>-4.3</v>
      </c>
      <c r="T21" s="51">
        <v>-4.3</v>
      </c>
      <c r="U21" s="51">
        <v>0</v>
      </c>
    </row>
    <row r="22" spans="1:21">
      <c r="A22" s="52" t="s">
        <v>48</v>
      </c>
      <c r="B22" s="51">
        <v>1.7811200542097445</v>
      </c>
      <c r="C22" s="51">
        <v>44.236266716093553</v>
      </c>
      <c r="D22" s="51">
        <v>43.733631273118561</v>
      </c>
      <c r="E22" s="51">
        <v>44.562167371961891</v>
      </c>
      <c r="F22" s="51">
        <v>47.81512678879858</v>
      </c>
      <c r="G22" s="51">
        <v>47.707057480894719</v>
      </c>
      <c r="H22" s="51">
        <v>47.857833269124313</v>
      </c>
      <c r="I22" s="51">
        <v>47.693893047841129</v>
      </c>
      <c r="J22" s="51">
        <v>46.136082409357414</v>
      </c>
      <c r="K22" s="51">
        <v>45.819653760696667</v>
      </c>
      <c r="L22" s="51">
        <v>96.107010742575824</v>
      </c>
      <c r="M22" s="51">
        <v>85</v>
      </c>
      <c r="N22" s="51">
        <v>78.7</v>
      </c>
      <c r="O22" s="51">
        <v>77.8</v>
      </c>
      <c r="P22" s="51">
        <v>77.5</v>
      </c>
      <c r="Q22" s="51">
        <v>77.672408174349385</v>
      </c>
      <c r="R22" s="51">
        <v>77.809321351790288</v>
      </c>
      <c r="S22" s="51">
        <v>78.210294514447753</v>
      </c>
      <c r="T22" s="51">
        <v>78.163971881758556</v>
      </c>
      <c r="U22" s="51">
        <v>0</v>
      </c>
    </row>
    <row r="23" spans="1:21">
      <c r="A23" s="179" t="s">
        <v>49</v>
      </c>
      <c r="B23" s="180">
        <v>5.0778299802995468</v>
      </c>
      <c r="C23" s="180">
        <v>42.699999999999989</v>
      </c>
      <c r="D23" s="180">
        <v>62.900000000000006</v>
      </c>
      <c r="E23" s="180">
        <v>65.5</v>
      </c>
      <c r="F23" s="180">
        <v>43.800000000000011</v>
      </c>
      <c r="G23" s="180">
        <v>39.099999999999994</v>
      </c>
      <c r="H23" s="180">
        <v>38</v>
      </c>
      <c r="I23" s="180">
        <v>37.300000000000011</v>
      </c>
      <c r="J23" s="180">
        <v>31.800000000000011</v>
      </c>
      <c r="K23" s="180">
        <v>25.5</v>
      </c>
      <c r="L23" s="180">
        <v>25.700000000000003</v>
      </c>
      <c r="M23" s="180">
        <v>23.9</v>
      </c>
      <c r="N23" s="180">
        <v>20.399999999999999</v>
      </c>
      <c r="O23" s="180">
        <v>18.5</v>
      </c>
      <c r="P23" s="180">
        <v>1.8</v>
      </c>
      <c r="Q23" s="180">
        <v>-4.2</v>
      </c>
      <c r="R23" s="180">
        <v>2.5</v>
      </c>
      <c r="S23" s="180">
        <v>5.0999999999999996</v>
      </c>
      <c r="T23" s="180">
        <v>5.2</v>
      </c>
      <c r="U23" s="180">
        <v>1.2</v>
      </c>
    </row>
    <row r="24" spans="1:21">
      <c r="A24" s="179" t="s">
        <v>50</v>
      </c>
      <c r="B24" s="180">
        <v>3.2606313708647217</v>
      </c>
      <c r="C24" s="180">
        <v>3</v>
      </c>
      <c r="D24" s="180">
        <v>4</v>
      </c>
      <c r="E24" s="180">
        <v>5.5999999999999943</v>
      </c>
      <c r="F24" s="180">
        <v>5.5</v>
      </c>
      <c r="G24" s="180">
        <v>5.9000000000000057</v>
      </c>
      <c r="H24" s="180">
        <v>6.4000000000000057</v>
      </c>
      <c r="I24" s="180">
        <v>6.5999999999999943</v>
      </c>
      <c r="J24" s="180">
        <v>6.5999999999999943</v>
      </c>
      <c r="K24" s="180">
        <v>6.2000000000000028</v>
      </c>
      <c r="L24" s="180">
        <v>7</v>
      </c>
      <c r="M24" s="180">
        <v>7.2</v>
      </c>
      <c r="N24" s="180">
        <v>7</v>
      </c>
      <c r="O24" s="180">
        <v>6.7</v>
      </c>
      <c r="P24" s="180">
        <v>5.8</v>
      </c>
      <c r="Q24" s="180">
        <v>4.2</v>
      </c>
      <c r="R24" s="180">
        <v>4.7</v>
      </c>
      <c r="S24" s="180">
        <v>4.2</v>
      </c>
      <c r="T24" s="180">
        <v>4.0999999999999996</v>
      </c>
      <c r="U24" s="180">
        <v>0</v>
      </c>
    </row>
    <row r="25" spans="1:21">
      <c r="A25" s="179" t="s">
        <v>51</v>
      </c>
      <c r="B25" s="180">
        <v>1.3379646859626484</v>
      </c>
      <c r="C25" s="180">
        <v>7.2000000000000028</v>
      </c>
      <c r="D25" s="180">
        <v>11.099999999999994</v>
      </c>
      <c r="E25" s="180">
        <v>13.400000000000006</v>
      </c>
      <c r="F25" s="180">
        <v>15.200000000000003</v>
      </c>
      <c r="G25" s="180">
        <v>16.900000000000006</v>
      </c>
      <c r="H25" s="180">
        <v>17.599999999999994</v>
      </c>
      <c r="I25" s="180">
        <v>18.299999999999997</v>
      </c>
      <c r="J25" s="180">
        <v>18.299999999999997</v>
      </c>
      <c r="K25" s="180">
        <v>23.700000000000003</v>
      </c>
      <c r="L25" s="180">
        <v>23.900000000000006</v>
      </c>
      <c r="M25" s="180">
        <v>24.1</v>
      </c>
      <c r="N25" s="180">
        <v>24.2</v>
      </c>
      <c r="O25" s="180">
        <v>24.2</v>
      </c>
      <c r="P25" s="180">
        <v>20.5</v>
      </c>
      <c r="Q25" s="180">
        <v>19.2</v>
      </c>
      <c r="R25" s="180">
        <v>17.5</v>
      </c>
      <c r="S25" s="180">
        <v>16.5</v>
      </c>
      <c r="T25" s="180">
        <v>16.100000000000001</v>
      </c>
      <c r="U25" s="180">
        <v>1.1000000000000001</v>
      </c>
    </row>
    <row r="26" spans="1:21" ht="15.75">
      <c r="A26" s="363" t="s">
        <v>152</v>
      </c>
      <c r="B26" s="364"/>
      <c r="C26" s="364"/>
      <c r="D26" s="364"/>
      <c r="E26" s="364"/>
      <c r="F26" s="364"/>
      <c r="G26" s="364"/>
      <c r="H26" s="364"/>
      <c r="I26" s="364"/>
      <c r="J26" s="364"/>
      <c r="K26" s="364"/>
      <c r="L26" s="364"/>
      <c r="M26" s="364"/>
      <c r="N26" s="364"/>
      <c r="O26" s="364"/>
      <c r="P26" s="364"/>
      <c r="Q26" s="364"/>
      <c r="R26" s="364"/>
      <c r="S26" s="364"/>
      <c r="T26" s="364"/>
      <c r="U26" s="365"/>
    </row>
    <row r="27" spans="1:21" ht="13.35" customHeight="1">
      <c r="A27" s="366"/>
      <c r="B27" s="369" t="s">
        <v>137</v>
      </c>
      <c r="C27" s="375" t="s">
        <v>148</v>
      </c>
      <c r="D27" s="376"/>
      <c r="E27" s="376"/>
      <c r="F27" s="376"/>
      <c r="G27" s="376"/>
      <c r="H27" s="376"/>
      <c r="I27" s="376"/>
      <c r="J27" s="376"/>
      <c r="K27" s="376"/>
      <c r="L27" s="376"/>
      <c r="M27" s="376"/>
      <c r="N27" s="376"/>
      <c r="O27" s="376"/>
      <c r="P27" s="376"/>
      <c r="Q27" s="376"/>
      <c r="R27" s="376"/>
      <c r="S27" s="376"/>
      <c r="T27" s="377"/>
      <c r="U27" s="366" t="s">
        <v>315</v>
      </c>
    </row>
    <row r="28" spans="1:21" ht="13.35" customHeight="1">
      <c r="A28" s="367"/>
      <c r="B28" s="370"/>
      <c r="C28" s="324"/>
      <c r="D28" s="325"/>
      <c r="E28" s="325"/>
      <c r="F28" s="325"/>
      <c r="G28" s="325" t="s">
        <v>158</v>
      </c>
      <c r="H28" s="325"/>
      <c r="I28" s="325"/>
      <c r="J28" s="325"/>
      <c r="K28" s="325"/>
      <c r="L28" s="325"/>
      <c r="M28" s="325"/>
      <c r="N28" s="326"/>
      <c r="O28" s="375" t="s">
        <v>187</v>
      </c>
      <c r="P28" s="376"/>
      <c r="Q28" s="376"/>
      <c r="R28" s="376"/>
      <c r="S28" s="376"/>
      <c r="T28" s="377"/>
      <c r="U28" s="367"/>
    </row>
    <row r="29" spans="1:21">
      <c r="A29" s="367"/>
      <c r="B29" s="370"/>
      <c r="C29" s="322" t="s">
        <v>91</v>
      </c>
      <c r="D29" s="322" t="s">
        <v>90</v>
      </c>
      <c r="E29" s="322" t="s">
        <v>130</v>
      </c>
      <c r="F29" s="322" t="s">
        <v>136</v>
      </c>
      <c r="G29" s="322" t="s">
        <v>138</v>
      </c>
      <c r="H29" s="322" t="s">
        <v>140</v>
      </c>
      <c r="I29" s="322" t="s">
        <v>143</v>
      </c>
      <c r="J29" s="322" t="s">
        <v>144</v>
      </c>
      <c r="K29" s="322" t="s">
        <v>147</v>
      </c>
      <c r="L29" s="322" t="s">
        <v>149</v>
      </c>
      <c r="M29" s="322" t="s">
        <v>153</v>
      </c>
      <c r="N29" s="322" t="s">
        <v>156</v>
      </c>
      <c r="O29" s="322" t="s">
        <v>91</v>
      </c>
      <c r="P29" s="322" t="s">
        <v>90</v>
      </c>
      <c r="Q29" s="322" t="s">
        <v>130</v>
      </c>
      <c r="R29" s="322" t="s">
        <v>136</v>
      </c>
      <c r="S29" s="322" t="s">
        <v>138</v>
      </c>
      <c r="T29" s="334" t="s">
        <v>140</v>
      </c>
      <c r="U29" s="367"/>
    </row>
    <row r="30" spans="1:21">
      <c r="A30" s="368" t="s">
        <v>35</v>
      </c>
      <c r="B30" s="371">
        <v>100</v>
      </c>
      <c r="C30" s="323"/>
      <c r="D30" s="323"/>
      <c r="E30" s="323"/>
      <c r="F30" s="323"/>
      <c r="G30" s="323"/>
      <c r="H30" s="323"/>
      <c r="I30" s="323"/>
      <c r="J30" s="323"/>
      <c r="K30" s="323"/>
      <c r="L30" s="323"/>
      <c r="M30" s="323"/>
      <c r="N30" s="323"/>
      <c r="O30" s="323"/>
      <c r="P30" s="323"/>
      <c r="Q30" s="323"/>
      <c r="R30" s="323"/>
      <c r="S30" s="323"/>
      <c r="T30" s="335"/>
      <c r="U30" s="368"/>
    </row>
    <row r="31" spans="1:21">
      <c r="A31" s="177" t="s">
        <v>52</v>
      </c>
      <c r="B31" s="178">
        <v>100</v>
      </c>
      <c r="C31" s="178">
        <v>34.099999999999994</v>
      </c>
      <c r="D31" s="178">
        <v>41</v>
      </c>
      <c r="E31" s="178">
        <v>51.699999999999989</v>
      </c>
      <c r="F31" s="178">
        <v>48.599999999999994</v>
      </c>
      <c r="G31" s="178">
        <v>42</v>
      </c>
      <c r="H31" s="178">
        <v>37.900000000000006</v>
      </c>
      <c r="I31" s="178">
        <v>37</v>
      </c>
      <c r="J31" s="178">
        <v>33</v>
      </c>
      <c r="K31" s="178">
        <v>32.5</v>
      </c>
      <c r="L31" s="178">
        <v>30.199999999999989</v>
      </c>
      <c r="M31" s="178">
        <v>25.1</v>
      </c>
      <c r="N31" s="178">
        <v>25.4</v>
      </c>
      <c r="O31" s="178">
        <v>21.2</v>
      </c>
      <c r="P31" s="178">
        <v>17.399999999999999</v>
      </c>
      <c r="Q31" s="178">
        <v>10.5</v>
      </c>
      <c r="R31" s="178">
        <v>10.1</v>
      </c>
      <c r="S31" s="178">
        <v>16.399999999999999</v>
      </c>
      <c r="T31" s="178">
        <v>15.7</v>
      </c>
      <c r="U31" s="178">
        <v>0</v>
      </c>
    </row>
    <row r="32" spans="1:21">
      <c r="A32" s="179" t="s">
        <v>53</v>
      </c>
      <c r="B32" s="180">
        <v>12.269462899466095</v>
      </c>
      <c r="C32" s="180">
        <v>25.299999999999997</v>
      </c>
      <c r="D32" s="180">
        <v>34</v>
      </c>
      <c r="E32" s="180">
        <v>46.5</v>
      </c>
      <c r="F32" s="180">
        <v>57.900000000000006</v>
      </c>
      <c r="G32" s="180">
        <v>44.699999999999989</v>
      </c>
      <c r="H32" s="180">
        <v>40</v>
      </c>
      <c r="I32" s="180">
        <v>42.800000000000011</v>
      </c>
      <c r="J32" s="180">
        <v>31.300000000000011</v>
      </c>
      <c r="K32" s="180">
        <v>27</v>
      </c>
      <c r="L32" s="180">
        <v>30.400000000000006</v>
      </c>
      <c r="M32" s="180">
        <v>25</v>
      </c>
      <c r="N32" s="180">
        <v>17.600000000000001</v>
      </c>
      <c r="O32" s="180">
        <v>12.7</v>
      </c>
      <c r="P32" s="180">
        <v>11.8</v>
      </c>
      <c r="Q32" s="180">
        <v>8.6999999999999993</v>
      </c>
      <c r="R32" s="180">
        <v>10.3</v>
      </c>
      <c r="S32" s="180">
        <v>37.9</v>
      </c>
      <c r="T32" s="180">
        <v>35.299999999999997</v>
      </c>
      <c r="U32" s="180">
        <v>-2</v>
      </c>
    </row>
    <row r="33" spans="1:21">
      <c r="A33" s="154" t="s">
        <v>54</v>
      </c>
      <c r="B33" s="155">
        <v>2.6462267841972777</v>
      </c>
      <c r="C33" s="155">
        <v>40.800000000000011</v>
      </c>
      <c r="D33" s="155">
        <v>41</v>
      </c>
      <c r="E33" s="155">
        <v>49.6</v>
      </c>
      <c r="F33" s="155">
        <v>48</v>
      </c>
      <c r="G33" s="155">
        <v>48</v>
      </c>
      <c r="H33" s="155">
        <v>33.400000000000006</v>
      </c>
      <c r="I33" s="155">
        <v>32.400000000000006</v>
      </c>
      <c r="J33" s="155">
        <v>25.400000000000006</v>
      </c>
      <c r="K33" s="155">
        <v>17.400000000000006</v>
      </c>
      <c r="L33" s="155">
        <v>7.2999999999999972</v>
      </c>
      <c r="M33" s="155">
        <v>0.5</v>
      </c>
      <c r="N33" s="155">
        <v>-0.8</v>
      </c>
      <c r="O33" s="155">
        <v>3.5</v>
      </c>
      <c r="P33" s="155">
        <v>21.5</v>
      </c>
      <c r="Q33" s="155">
        <v>20.7</v>
      </c>
      <c r="R33" s="155">
        <v>21.2</v>
      </c>
      <c r="S33" s="155">
        <v>20.7</v>
      </c>
      <c r="T33" s="155">
        <v>11</v>
      </c>
      <c r="U33" s="155">
        <v>-8.1</v>
      </c>
    </row>
    <row r="34" spans="1:21">
      <c r="A34" s="154" t="s">
        <v>55</v>
      </c>
      <c r="B34" s="155">
        <v>3.9004548599648881</v>
      </c>
      <c r="C34" s="155">
        <v>18.200000000000003</v>
      </c>
      <c r="D34" s="155">
        <v>17.200000000000003</v>
      </c>
      <c r="E34" s="155">
        <v>50.699999999999989</v>
      </c>
      <c r="F34" s="155">
        <v>172.89999999999998</v>
      </c>
      <c r="G34" s="155">
        <v>171.7</v>
      </c>
      <c r="H34" s="155">
        <v>166.89999999999998</v>
      </c>
      <c r="I34" s="155">
        <v>125.4</v>
      </c>
      <c r="J34" s="155">
        <v>113</v>
      </c>
      <c r="K34" s="155">
        <v>109.4</v>
      </c>
      <c r="L34" s="155">
        <v>127.4</v>
      </c>
      <c r="M34" s="155">
        <v>126.6</v>
      </c>
      <c r="N34" s="155">
        <v>120.3</v>
      </c>
      <c r="O34" s="155">
        <v>89.4</v>
      </c>
      <c r="P34" s="155">
        <v>98.2</v>
      </c>
      <c r="Q34" s="155">
        <v>70.400000000000006</v>
      </c>
      <c r="R34" s="155">
        <v>-11.5</v>
      </c>
      <c r="S34" s="155">
        <v>47.5</v>
      </c>
      <c r="T34" s="155">
        <v>51</v>
      </c>
      <c r="U34" s="155">
        <v>1.1000000000000001</v>
      </c>
    </row>
    <row r="35" spans="1:21">
      <c r="A35" s="154" t="s">
        <v>56</v>
      </c>
      <c r="B35" s="155">
        <v>5.7227812553039294</v>
      </c>
      <c r="C35" s="155">
        <v>17.099999999999994</v>
      </c>
      <c r="D35" s="155">
        <v>33.699999999999989</v>
      </c>
      <c r="E35" s="155">
        <v>41.800000000000011</v>
      </c>
      <c r="F35" s="155">
        <v>23.900000000000006</v>
      </c>
      <c r="G35" s="155">
        <v>-2</v>
      </c>
      <c r="H35" s="155">
        <v>-0.29999999999999716</v>
      </c>
      <c r="I35" s="155">
        <v>14.799999999999997</v>
      </c>
      <c r="J35" s="155">
        <v>1.5</v>
      </c>
      <c r="K35" s="155">
        <v>0.20000000000000284</v>
      </c>
      <c r="L35" s="155">
        <v>11</v>
      </c>
      <c r="M35" s="155">
        <v>5</v>
      </c>
      <c r="N35" s="155">
        <v>-8.9</v>
      </c>
      <c r="O35" s="155">
        <v>-11.2</v>
      </c>
      <c r="P35" s="155">
        <v>-20.100000000000001</v>
      </c>
      <c r="Q35" s="155">
        <v>-22.7</v>
      </c>
      <c r="R35" s="155">
        <v>6.9</v>
      </c>
      <c r="S35" s="155">
        <v>33.200000000000003</v>
      </c>
      <c r="T35" s="155">
        <v>29.9</v>
      </c>
      <c r="U35" s="155">
        <v>-1.4</v>
      </c>
    </row>
    <row r="36" spans="1:21">
      <c r="A36" s="179" t="s">
        <v>57</v>
      </c>
      <c r="B36" s="180">
        <v>68.43487243637442</v>
      </c>
      <c r="C36" s="180">
        <v>37.300000000000011</v>
      </c>
      <c r="D36" s="180">
        <v>47</v>
      </c>
      <c r="E36" s="180">
        <v>55.300000000000011</v>
      </c>
      <c r="F36" s="180">
        <v>45.599999999999994</v>
      </c>
      <c r="G36" s="180">
        <v>39.800000000000011</v>
      </c>
      <c r="H36" s="180">
        <v>38.400000000000006</v>
      </c>
      <c r="I36" s="180">
        <v>37.400000000000006</v>
      </c>
      <c r="J36" s="180">
        <v>35</v>
      </c>
      <c r="K36" s="180">
        <v>31.900000000000006</v>
      </c>
      <c r="L36" s="180">
        <v>29.699999999999989</v>
      </c>
      <c r="M36" s="180">
        <v>26.7</v>
      </c>
      <c r="N36" s="180">
        <v>23.8</v>
      </c>
      <c r="O36" s="180">
        <v>21.3</v>
      </c>
      <c r="P36" s="180">
        <v>13.2</v>
      </c>
      <c r="Q36" s="180">
        <v>6.2</v>
      </c>
      <c r="R36" s="180">
        <v>7.2</v>
      </c>
      <c r="S36" s="180">
        <v>12</v>
      </c>
      <c r="T36" s="180">
        <v>13.1</v>
      </c>
      <c r="U36" s="180">
        <v>1.5</v>
      </c>
    </row>
    <row r="37" spans="1:21">
      <c r="A37" s="154" t="s">
        <v>58</v>
      </c>
      <c r="B37" s="155">
        <v>23.620270742181351</v>
      </c>
      <c r="C37" s="155">
        <v>32.099999999999994</v>
      </c>
      <c r="D37" s="155">
        <v>41.699999999999989</v>
      </c>
      <c r="E37" s="155">
        <v>52.599999999999994</v>
      </c>
      <c r="F37" s="155">
        <v>49.199999999999989</v>
      </c>
      <c r="G37" s="155">
        <v>45.099999999999994</v>
      </c>
      <c r="H37" s="155">
        <v>44.099999999999994</v>
      </c>
      <c r="I37" s="155">
        <v>44.699999999999989</v>
      </c>
      <c r="J37" s="155">
        <v>42.699999999999989</v>
      </c>
      <c r="K37" s="155">
        <v>41.800000000000011</v>
      </c>
      <c r="L37" s="155">
        <v>40.800000000000011</v>
      </c>
      <c r="M37" s="155">
        <v>39.799999999999997</v>
      </c>
      <c r="N37" s="155">
        <v>36.4</v>
      </c>
      <c r="O37" s="155">
        <v>32.9</v>
      </c>
      <c r="P37" s="155">
        <v>25.5</v>
      </c>
      <c r="Q37" s="155">
        <v>14.7</v>
      </c>
      <c r="R37" s="155">
        <v>11.3</v>
      </c>
      <c r="S37" s="155">
        <v>11.6</v>
      </c>
      <c r="T37" s="155">
        <v>10.7</v>
      </c>
      <c r="U37" s="155">
        <v>0.3</v>
      </c>
    </row>
    <row r="38" spans="1:21">
      <c r="A38" s="154" t="s">
        <v>59</v>
      </c>
      <c r="B38" s="155">
        <v>3.5398179990680645</v>
      </c>
      <c r="C38" s="155">
        <v>54.099999999999994</v>
      </c>
      <c r="D38" s="155">
        <v>76.699999999999989</v>
      </c>
      <c r="E38" s="155">
        <v>63.800000000000011</v>
      </c>
      <c r="F38" s="155">
        <v>39.400000000000006</v>
      </c>
      <c r="G38" s="155">
        <v>34.5</v>
      </c>
      <c r="H38" s="155">
        <v>35.599999999999994</v>
      </c>
      <c r="I38" s="155">
        <v>32.900000000000006</v>
      </c>
      <c r="J38" s="155">
        <v>26</v>
      </c>
      <c r="K38" s="155">
        <v>19.900000000000006</v>
      </c>
      <c r="L38" s="155">
        <v>11.599999999999994</v>
      </c>
      <c r="M38" s="155">
        <v>4.9000000000000004</v>
      </c>
      <c r="N38" s="155">
        <v>4.7</v>
      </c>
      <c r="O38" s="155">
        <v>-2.2999999999999998</v>
      </c>
      <c r="P38" s="155">
        <v>-20.6</v>
      </c>
      <c r="Q38" s="155">
        <v>-10.1</v>
      </c>
      <c r="R38" s="155">
        <v>-13.4</v>
      </c>
      <c r="S38" s="155">
        <v>-8.6</v>
      </c>
      <c r="T38" s="155">
        <v>-6.6</v>
      </c>
      <c r="U38" s="155">
        <v>2.4</v>
      </c>
    </row>
    <row r="39" spans="1:21">
      <c r="A39" s="154" t="s">
        <v>60</v>
      </c>
      <c r="B39" s="155">
        <v>4.2975861108736746</v>
      </c>
      <c r="C39" s="155">
        <v>56.300000000000011</v>
      </c>
      <c r="D39" s="155">
        <v>84.6</v>
      </c>
      <c r="E39" s="155">
        <v>83.5</v>
      </c>
      <c r="F39" s="155">
        <v>55.199999999999989</v>
      </c>
      <c r="G39" s="155">
        <v>50.900000000000006</v>
      </c>
      <c r="H39" s="155">
        <v>54.800000000000011</v>
      </c>
      <c r="I39" s="155">
        <v>50.699999999999989</v>
      </c>
      <c r="J39" s="155">
        <v>46.199999999999989</v>
      </c>
      <c r="K39" s="155">
        <v>40.900000000000006</v>
      </c>
      <c r="L39" s="155">
        <v>38.5</v>
      </c>
      <c r="M39" s="155">
        <v>28.1</v>
      </c>
      <c r="N39" s="155">
        <v>24.2</v>
      </c>
      <c r="O39" s="155">
        <v>20.6</v>
      </c>
      <c r="P39" s="155">
        <v>-0.1</v>
      </c>
      <c r="Q39" s="155">
        <v>-5.3</v>
      </c>
      <c r="R39" s="155">
        <v>-0.9</v>
      </c>
      <c r="S39" s="155">
        <v>0.4</v>
      </c>
      <c r="T39" s="155">
        <v>-1.9</v>
      </c>
      <c r="U39" s="155">
        <v>-0.8</v>
      </c>
    </row>
    <row r="40" spans="1:21" ht="25.5">
      <c r="A40" s="154" t="s">
        <v>61</v>
      </c>
      <c r="B40" s="155">
        <v>5.2261519789313242</v>
      </c>
      <c r="C40" s="155">
        <v>28.800000000000011</v>
      </c>
      <c r="D40" s="155">
        <v>39.300000000000011</v>
      </c>
      <c r="E40" s="155">
        <v>49.400000000000006</v>
      </c>
      <c r="F40" s="155">
        <v>47.199999999999989</v>
      </c>
      <c r="G40" s="155">
        <v>42.099999999999994</v>
      </c>
      <c r="H40" s="155">
        <v>39.699999999999989</v>
      </c>
      <c r="I40" s="155">
        <v>40</v>
      </c>
      <c r="J40" s="155">
        <v>37.699999999999989</v>
      </c>
      <c r="K40" s="155">
        <v>34.099999999999994</v>
      </c>
      <c r="L40" s="155">
        <v>33.300000000000011</v>
      </c>
      <c r="M40" s="155">
        <v>31.7</v>
      </c>
      <c r="N40" s="155">
        <v>29.6</v>
      </c>
      <c r="O40" s="155">
        <v>26.1</v>
      </c>
      <c r="P40" s="155">
        <v>17.899999999999999</v>
      </c>
      <c r="Q40" s="155">
        <v>9.1300000000000008</v>
      </c>
      <c r="R40" s="155">
        <v>7.7</v>
      </c>
      <c r="S40" s="155">
        <v>7.1</v>
      </c>
      <c r="T40" s="155">
        <v>7.7</v>
      </c>
      <c r="U40" s="155">
        <v>0.5</v>
      </c>
    </row>
    <row r="41" spans="1:21" ht="25.5">
      <c r="A41" s="154" t="s">
        <v>62</v>
      </c>
      <c r="B41" s="155">
        <v>18.488980207391965</v>
      </c>
      <c r="C41" s="155">
        <v>53.599999999999994</v>
      </c>
      <c r="D41" s="155">
        <v>55.699999999999989</v>
      </c>
      <c r="E41" s="155">
        <v>70.5</v>
      </c>
      <c r="F41" s="155">
        <v>52.699999999999989</v>
      </c>
      <c r="G41" s="155">
        <v>41.099999999999994</v>
      </c>
      <c r="H41" s="155">
        <v>36.099999999999994</v>
      </c>
      <c r="I41" s="155">
        <v>33.300000000000011</v>
      </c>
      <c r="J41" s="155">
        <v>31.099999999999994</v>
      </c>
      <c r="K41" s="155">
        <v>24.599999999999994</v>
      </c>
      <c r="L41" s="155">
        <v>21.099999999999994</v>
      </c>
      <c r="M41" s="155">
        <v>16.7</v>
      </c>
      <c r="N41" s="155">
        <v>12.4</v>
      </c>
      <c r="O41" s="155">
        <v>9.4</v>
      </c>
      <c r="P41" s="155">
        <v>7.7</v>
      </c>
      <c r="Q41" s="155">
        <v>-2.4</v>
      </c>
      <c r="R41" s="155">
        <v>4.5999999999999996</v>
      </c>
      <c r="S41" s="155">
        <v>20.399999999999999</v>
      </c>
      <c r="T41" s="155">
        <v>27.8</v>
      </c>
      <c r="U41" s="155">
        <v>5.0999999999999996</v>
      </c>
    </row>
    <row r="42" spans="1:21" ht="25.5">
      <c r="A42" s="154" t="s">
        <v>63</v>
      </c>
      <c r="B42" s="155">
        <v>2.6192826560719227</v>
      </c>
      <c r="C42" s="155">
        <v>9.7000000000000028</v>
      </c>
      <c r="D42" s="155">
        <v>15.400000000000006</v>
      </c>
      <c r="E42" s="155">
        <v>16.400000000000006</v>
      </c>
      <c r="F42" s="155">
        <v>14.400000000000006</v>
      </c>
      <c r="G42" s="155">
        <v>10</v>
      </c>
      <c r="H42" s="155">
        <v>11.599999999999994</v>
      </c>
      <c r="I42" s="155">
        <v>13</v>
      </c>
      <c r="J42" s="155">
        <v>11.799999999999997</v>
      </c>
      <c r="K42" s="155">
        <v>13.700000000000003</v>
      </c>
      <c r="L42" s="155">
        <v>13.5</v>
      </c>
      <c r="M42" s="155">
        <v>16.100000000000001</v>
      </c>
      <c r="N42" s="155">
        <v>15.5</v>
      </c>
      <c r="O42" s="155">
        <v>22.1</v>
      </c>
      <c r="P42" s="155">
        <v>13</v>
      </c>
      <c r="Q42" s="155">
        <v>11.9</v>
      </c>
      <c r="R42" s="155">
        <v>13.3</v>
      </c>
      <c r="S42" s="155">
        <v>15.2</v>
      </c>
      <c r="T42" s="155">
        <v>10.3</v>
      </c>
      <c r="U42" s="155">
        <v>-2.1</v>
      </c>
    </row>
    <row r="43" spans="1:21">
      <c r="A43" s="179" t="s">
        <v>64</v>
      </c>
      <c r="B43" s="180">
        <v>19.295664664159489</v>
      </c>
      <c r="C43" s="180">
        <v>30</v>
      </c>
      <c r="D43" s="180">
        <v>28.199999999999989</v>
      </c>
      <c r="E43" s="180">
        <v>44.599999999999994</v>
      </c>
      <c r="F43" s="180">
        <v>52.800000000000011</v>
      </c>
      <c r="G43" s="180">
        <v>46.199999999999989</v>
      </c>
      <c r="H43" s="180">
        <v>34.800000000000011</v>
      </c>
      <c r="I43" s="180">
        <v>32.599999999999994</v>
      </c>
      <c r="J43" s="180">
        <v>28.599999999999994</v>
      </c>
      <c r="K43" s="180">
        <v>36</v>
      </c>
      <c r="L43" s="180">
        <v>31.300000000000011</v>
      </c>
      <c r="M43" s="180">
        <v>21.2</v>
      </c>
      <c r="N43" s="180">
        <v>33.200000000000003</v>
      </c>
      <c r="O43" s="180">
        <v>24.5</v>
      </c>
      <c r="P43" s="180">
        <v>32.5</v>
      </c>
      <c r="Q43" s="180">
        <v>23.6</v>
      </c>
      <c r="R43" s="180">
        <v>17.8</v>
      </c>
      <c r="S43" s="180">
        <v>18.899999999999999</v>
      </c>
      <c r="T43" s="180">
        <v>14.4</v>
      </c>
      <c r="U43" s="180">
        <v>-3</v>
      </c>
    </row>
    <row r="44" spans="1:21" ht="13.35" customHeight="1">
      <c r="A44" s="378" t="s">
        <v>157</v>
      </c>
      <c r="B44" s="379"/>
      <c r="C44" s="379"/>
      <c r="D44" s="379"/>
      <c r="E44" s="379"/>
      <c r="F44" s="379"/>
      <c r="G44" s="379"/>
      <c r="H44" s="379"/>
      <c r="I44" s="379"/>
      <c r="J44" s="379"/>
      <c r="K44" s="379"/>
      <c r="L44" s="379"/>
      <c r="M44" s="379"/>
      <c r="N44" s="379"/>
      <c r="O44" s="379"/>
      <c r="P44" s="379"/>
      <c r="Q44" s="379"/>
      <c r="R44" s="379"/>
      <c r="S44" s="379"/>
      <c r="T44" s="379"/>
      <c r="U44" s="380"/>
    </row>
    <row r="45" spans="1:21">
      <c r="A45" s="381"/>
      <c r="B45" s="382"/>
      <c r="C45" s="382"/>
      <c r="D45" s="382"/>
      <c r="E45" s="382"/>
      <c r="F45" s="382"/>
      <c r="G45" s="382"/>
      <c r="H45" s="382"/>
      <c r="I45" s="382"/>
      <c r="J45" s="382"/>
      <c r="K45" s="382"/>
      <c r="L45" s="382"/>
      <c r="M45" s="382"/>
      <c r="N45" s="382"/>
      <c r="O45" s="382"/>
      <c r="P45" s="382"/>
      <c r="Q45" s="382"/>
      <c r="R45" s="382"/>
      <c r="S45" s="382"/>
      <c r="T45" s="382"/>
      <c r="U45" s="383"/>
    </row>
    <row r="46" spans="1:21">
      <c r="A46" s="378" t="s">
        <v>305</v>
      </c>
      <c r="B46" s="379"/>
      <c r="C46" s="379"/>
      <c r="D46" s="379"/>
      <c r="E46" s="379"/>
      <c r="F46" s="379"/>
      <c r="G46" s="379"/>
      <c r="H46" s="379"/>
      <c r="I46" s="379"/>
      <c r="J46" s="379"/>
      <c r="K46" s="379"/>
      <c r="L46" s="379"/>
      <c r="M46" s="379"/>
      <c r="N46" s="379"/>
      <c r="O46" s="379"/>
      <c r="P46" s="379"/>
      <c r="Q46" s="379"/>
      <c r="R46" s="379"/>
      <c r="S46" s="379"/>
      <c r="T46" s="379"/>
      <c r="U46" s="380"/>
    </row>
    <row r="47" spans="1:21">
      <c r="A47" s="381"/>
      <c r="B47" s="382"/>
      <c r="C47" s="382"/>
      <c r="D47" s="382"/>
      <c r="E47" s="382"/>
      <c r="F47" s="382"/>
      <c r="G47" s="382"/>
      <c r="H47" s="382"/>
      <c r="I47" s="382"/>
      <c r="J47" s="382"/>
      <c r="K47" s="382"/>
      <c r="L47" s="382"/>
      <c r="M47" s="382"/>
      <c r="N47" s="382"/>
      <c r="O47" s="382"/>
      <c r="P47" s="382"/>
      <c r="Q47" s="382"/>
      <c r="R47" s="382"/>
      <c r="S47" s="382"/>
      <c r="T47" s="382"/>
      <c r="U47" s="383"/>
    </row>
  </sheetData>
  <mergeCells count="17">
    <mergeCell ref="A44:U45"/>
    <mergeCell ref="A46:U47"/>
    <mergeCell ref="A13:U13"/>
    <mergeCell ref="A26:U26"/>
    <mergeCell ref="A27:A30"/>
    <mergeCell ref="B27:B30"/>
    <mergeCell ref="U27:U30"/>
    <mergeCell ref="O28:T28"/>
    <mergeCell ref="C27:T27"/>
    <mergeCell ref="A1:U1"/>
    <mergeCell ref="A2:U2"/>
    <mergeCell ref="A3:A6"/>
    <mergeCell ref="B3:B6"/>
    <mergeCell ref="U3:U6"/>
    <mergeCell ref="C4:N4"/>
    <mergeCell ref="O4:T4"/>
    <mergeCell ref="C3:T3"/>
  </mergeCells>
  <pageMargins left="0.7" right="0.7" top="0.75" bottom="0.75" header="0.3" footer="0.3"/>
  <pageSetup paperSize="9" scale="56" orientation="landscape" r:id="rId1"/>
  <headerFooter>
    <oddHeader>&amp;L&amp;"-,звичайний"&amp;12&amp;K8CBA97Макроекономічний та монетарний огляд&amp;R&amp;"-,звичайний"&amp;12&amp;K7CBE87 Липень 2016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tabSelected="1" zoomScale="115" zoomScaleNormal="115" zoomScaleSheetLayoutView="100" workbookViewId="0">
      <selection activeCell="P8" sqref="P8"/>
    </sheetView>
  </sheetViews>
  <sheetFormatPr defaultColWidth="9.28515625" defaultRowHeight="12.75"/>
  <cols>
    <col min="1" max="1" width="9.28515625" style="1"/>
    <col min="2" max="2" width="25" style="1" customWidth="1"/>
    <col min="3" max="3" width="15.5703125" style="1" customWidth="1"/>
    <col min="4" max="11" width="9" style="1" customWidth="1"/>
    <col min="12" max="12" width="12.7109375" style="1" customWidth="1"/>
    <col min="13" max="16384" width="9.28515625" style="1"/>
  </cols>
  <sheetData>
    <row r="1" spans="1:13" ht="20.25" customHeight="1">
      <c r="A1" s="31"/>
      <c r="B1" s="360" t="s">
        <v>7</v>
      </c>
      <c r="C1" s="386"/>
      <c r="D1" s="386"/>
      <c r="E1" s="386"/>
      <c r="F1" s="386"/>
      <c r="G1" s="386"/>
      <c r="H1" s="386"/>
      <c r="I1" s="386"/>
      <c r="J1" s="386"/>
      <c r="K1" s="386"/>
      <c r="L1" s="387"/>
      <c r="M1" s="31"/>
    </row>
    <row r="2" spans="1:13" ht="27" customHeight="1">
      <c r="A2" s="31"/>
      <c r="B2" s="384" t="s">
        <v>0</v>
      </c>
      <c r="C2" s="384" t="s">
        <v>213</v>
      </c>
      <c r="D2" s="448" t="s">
        <v>142</v>
      </c>
      <c r="E2" s="449"/>
      <c r="F2" s="449"/>
      <c r="G2" s="449"/>
      <c r="H2" s="449"/>
      <c r="I2" s="449"/>
      <c r="J2" s="449"/>
      <c r="K2" s="449"/>
      <c r="L2" s="450"/>
      <c r="M2" s="31"/>
    </row>
    <row r="3" spans="1:13" ht="25.5" customHeight="1">
      <c r="A3" s="31"/>
      <c r="B3" s="384"/>
      <c r="C3" s="384"/>
      <c r="D3" s="191">
        <v>2014</v>
      </c>
      <c r="E3" s="191">
        <v>2015</v>
      </c>
      <c r="F3" s="192" t="s">
        <v>194</v>
      </c>
      <c r="G3" s="192" t="s">
        <v>212</v>
      </c>
      <c r="H3" s="192" t="s">
        <v>224</v>
      </c>
      <c r="I3" s="192" t="s">
        <v>301</v>
      </c>
      <c r="J3" s="192" t="s">
        <v>306</v>
      </c>
      <c r="K3" s="192" t="s">
        <v>322</v>
      </c>
      <c r="L3" s="192" t="s">
        <v>323</v>
      </c>
      <c r="M3" s="31"/>
    </row>
    <row r="4" spans="1:13" ht="18" customHeight="1">
      <c r="A4" s="31"/>
      <c r="B4" s="177" t="s">
        <v>135</v>
      </c>
      <c r="C4" s="189">
        <v>100</v>
      </c>
      <c r="D4" s="190">
        <v>-10.169471719457377</v>
      </c>
      <c r="E4" s="190">
        <v>-10.020610814604453</v>
      </c>
      <c r="F4" s="190">
        <v>-2.6256024845159258</v>
      </c>
      <c r="G4" s="190">
        <v>4.0235996109434353</v>
      </c>
      <c r="H4" s="190">
        <v>6.3860968148353168</v>
      </c>
      <c r="I4" s="190">
        <v>4.4704307933286884</v>
      </c>
      <c r="J4" s="190">
        <v>1.5381646099115933</v>
      </c>
      <c r="K4" s="190">
        <v>1.6892419677986532</v>
      </c>
      <c r="L4" s="190">
        <v>2.5662957356956753</v>
      </c>
      <c r="M4" s="31"/>
    </row>
    <row r="5" spans="1:13" s="2" customFormat="1">
      <c r="A5" s="32"/>
      <c r="B5" s="33" t="s">
        <v>1</v>
      </c>
      <c r="C5" s="34">
        <v>20.339526458376749</v>
      </c>
      <c r="D5" s="35">
        <v>2.7999999999999972</v>
      </c>
      <c r="E5" s="35">
        <v>-4.7999999999999972</v>
      </c>
      <c r="F5" s="34">
        <v>-2.5</v>
      </c>
      <c r="G5" s="34">
        <v>-1.6</v>
      </c>
      <c r="H5" s="34">
        <v>-1</v>
      </c>
      <c r="I5" s="34">
        <v>-1.7</v>
      </c>
      <c r="J5" s="34">
        <v>0.1</v>
      </c>
      <c r="K5" s="34">
        <v>2.1</v>
      </c>
      <c r="L5" s="34">
        <v>-0.3</v>
      </c>
      <c r="M5" s="32"/>
    </row>
    <row r="6" spans="1:13" s="2" customFormat="1">
      <c r="A6" s="32"/>
      <c r="B6" s="33" t="s">
        <v>2</v>
      </c>
      <c r="C6" s="34">
        <v>9.7776165819720742</v>
      </c>
      <c r="D6" s="35">
        <v>-13.700000000000003</v>
      </c>
      <c r="E6" s="35">
        <v>-14.5</v>
      </c>
      <c r="F6" s="34">
        <v>-2.5999999999999943</v>
      </c>
      <c r="G6" s="34">
        <v>10.599999999999994</v>
      </c>
      <c r="H6" s="34">
        <v>5.7000000000000028</v>
      </c>
      <c r="I6" s="34">
        <v>3</v>
      </c>
      <c r="J6" s="34">
        <v>-3.5</v>
      </c>
      <c r="K6" s="34">
        <v>-8.9</v>
      </c>
      <c r="L6" s="34">
        <v>0.4</v>
      </c>
      <c r="M6" s="32"/>
    </row>
    <row r="7" spans="1:13" s="2" customFormat="1" ht="13.35" customHeight="1">
      <c r="A7" s="32"/>
      <c r="B7" s="33" t="s">
        <v>3</v>
      </c>
      <c r="C7" s="34">
        <v>20.509850755839118</v>
      </c>
      <c r="D7" s="35">
        <v>-9.2999999999999972</v>
      </c>
      <c r="E7" s="35">
        <v>-13.099999999999994</v>
      </c>
      <c r="F7" s="34">
        <v>-2.5999999999999943</v>
      </c>
      <c r="G7" s="34">
        <v>8.0999999999999943</v>
      </c>
      <c r="H7" s="34">
        <v>6.5</v>
      </c>
      <c r="I7" s="34">
        <v>5.7999999999999972</v>
      </c>
      <c r="J7" s="34">
        <v>2.5</v>
      </c>
      <c r="K7" s="34">
        <v>-1.6</v>
      </c>
      <c r="L7" s="34">
        <v>3.4</v>
      </c>
      <c r="M7" s="32"/>
    </row>
    <row r="8" spans="1:13" s="2" customFormat="1" ht="24" customHeight="1">
      <c r="A8" s="32"/>
      <c r="B8" s="33" t="s">
        <v>85</v>
      </c>
      <c r="C8" s="34">
        <v>5.8942225998300763</v>
      </c>
      <c r="D8" s="35">
        <v>-6.5999999999999943</v>
      </c>
      <c r="E8" s="35">
        <v>-12</v>
      </c>
      <c r="F8" s="34">
        <v>2.2000000000000028</v>
      </c>
      <c r="G8" s="34">
        <v>1.5999999999999943</v>
      </c>
      <c r="H8" s="34">
        <v>-2.2999999999999972</v>
      </c>
      <c r="I8" s="34">
        <v>-5</v>
      </c>
      <c r="J8" s="34">
        <v>-1.9</v>
      </c>
      <c r="K8" s="34">
        <v>0.1</v>
      </c>
      <c r="L8" s="34">
        <v>-0.4</v>
      </c>
      <c r="M8" s="32"/>
    </row>
    <row r="9" spans="1:13" s="2" customFormat="1">
      <c r="A9" s="32"/>
      <c r="B9" s="33" t="s">
        <v>4</v>
      </c>
      <c r="C9" s="34">
        <v>3.9140523556852247</v>
      </c>
      <c r="D9" s="35">
        <v>-20.400000000000006</v>
      </c>
      <c r="E9" s="35">
        <v>-14.900000000000006</v>
      </c>
      <c r="F9" s="34">
        <v>-11.4</v>
      </c>
      <c r="G9" s="34">
        <v>1.8</v>
      </c>
      <c r="H9" s="34">
        <v>1.1000000000000001</v>
      </c>
      <c r="I9" s="34">
        <v>17.2</v>
      </c>
      <c r="J9" s="34">
        <v>5.6</v>
      </c>
      <c r="K9" s="34">
        <v>4.7</v>
      </c>
      <c r="L9" s="34">
        <v>9.1</v>
      </c>
      <c r="M9" s="32"/>
    </row>
    <row r="10" spans="1:13" s="2" customFormat="1">
      <c r="A10" s="32"/>
      <c r="B10" s="33" t="s">
        <v>5</v>
      </c>
      <c r="C10" s="34">
        <v>4.7802215418156164</v>
      </c>
      <c r="D10" s="35">
        <v>-8.9000000000000057</v>
      </c>
      <c r="E10" s="35">
        <v>-20.700000000000003</v>
      </c>
      <c r="F10" s="34">
        <v>-1.4000000000000057</v>
      </c>
      <c r="G10" s="359" t="s">
        <v>214</v>
      </c>
      <c r="H10" s="359" t="s">
        <v>225</v>
      </c>
      <c r="I10" s="359" t="s">
        <v>302</v>
      </c>
      <c r="J10" s="359" t="s">
        <v>307</v>
      </c>
      <c r="K10" s="359" t="s">
        <v>324</v>
      </c>
      <c r="L10" s="359">
        <v>2.2999999999999998</v>
      </c>
      <c r="M10" s="32"/>
    </row>
    <row r="11" spans="1:13" s="2" customFormat="1">
      <c r="A11" s="32"/>
      <c r="B11" s="33" t="s">
        <v>6</v>
      </c>
      <c r="C11" s="34">
        <v>19.120886167262466</v>
      </c>
      <c r="D11" s="35">
        <v>-17.900000000000006</v>
      </c>
      <c r="E11" s="35">
        <v>-7.5</v>
      </c>
      <c r="F11" s="34">
        <v>-3.1</v>
      </c>
      <c r="G11" s="359" t="s">
        <v>308</v>
      </c>
      <c r="H11" s="359" t="s">
        <v>309</v>
      </c>
      <c r="I11" s="359" t="s">
        <v>310</v>
      </c>
      <c r="J11" s="359" t="s">
        <v>311</v>
      </c>
      <c r="K11" s="359" t="s">
        <v>325</v>
      </c>
      <c r="L11" s="359">
        <v>3.6</v>
      </c>
      <c r="M11" s="32"/>
    </row>
    <row r="12" spans="1:13" s="2" customFormat="1">
      <c r="A12" s="32"/>
      <c r="B12" s="33" t="s">
        <v>191</v>
      </c>
      <c r="C12" s="34">
        <v>9.8900119026626676</v>
      </c>
      <c r="D12" s="35">
        <v>-10.799999999999997</v>
      </c>
      <c r="E12" s="35">
        <v>-6</v>
      </c>
      <c r="F12" s="34">
        <v>-3.7999999999999972</v>
      </c>
      <c r="G12" s="359" t="s">
        <v>215</v>
      </c>
      <c r="H12" s="359" t="s">
        <v>226</v>
      </c>
      <c r="I12" s="359" t="s">
        <v>303</v>
      </c>
      <c r="J12" s="359" t="s">
        <v>312</v>
      </c>
      <c r="K12" s="359" t="s">
        <v>326</v>
      </c>
      <c r="L12" s="359">
        <v>2.4000000000000057</v>
      </c>
      <c r="M12" s="32"/>
    </row>
    <row r="13" spans="1:13" s="2" customFormat="1">
      <c r="A13" s="32"/>
      <c r="B13" s="33" t="s">
        <v>192</v>
      </c>
      <c r="C13" s="34">
        <v>5.7736116365560015</v>
      </c>
      <c r="D13" s="35">
        <v>-11.700000000000003</v>
      </c>
      <c r="E13" s="35">
        <v>-8.5</v>
      </c>
      <c r="F13" s="34">
        <v>-2.7999999999999972</v>
      </c>
      <c r="G13" s="359" t="s">
        <v>216</v>
      </c>
      <c r="H13" s="359" t="s">
        <v>227</v>
      </c>
      <c r="I13" s="359" t="s">
        <v>304</v>
      </c>
      <c r="J13" s="359" t="s">
        <v>313</v>
      </c>
      <c r="K13" s="359" t="s">
        <v>327</v>
      </c>
      <c r="L13" s="359">
        <v>2.9000000000000057</v>
      </c>
      <c r="M13" s="32"/>
    </row>
    <row r="14" spans="1:13" s="2" customFormat="1">
      <c r="A14" s="32"/>
      <c r="B14" s="193" t="s">
        <v>139</v>
      </c>
      <c r="C14" s="194"/>
      <c r="D14" s="195"/>
      <c r="E14" s="195"/>
      <c r="F14" s="195"/>
      <c r="G14" s="195"/>
      <c r="H14" s="195"/>
      <c r="I14" s="195"/>
      <c r="J14" s="195"/>
      <c r="K14" s="195"/>
      <c r="L14" s="195"/>
      <c r="M14" s="32"/>
    </row>
    <row r="15" spans="1:13" s="2" customFormat="1" ht="13.35" customHeight="1">
      <c r="A15" s="32"/>
      <c r="B15" s="33" t="s">
        <v>86</v>
      </c>
      <c r="C15" s="385" t="s">
        <v>8</v>
      </c>
      <c r="D15" s="35">
        <v>-10.099999999999994</v>
      </c>
      <c r="E15" s="35">
        <v>-13.400000000000006</v>
      </c>
      <c r="F15" s="35">
        <v>-1.7000000000000028</v>
      </c>
      <c r="G15" s="35">
        <v>7.6</v>
      </c>
      <c r="H15" s="35">
        <v>4.8</v>
      </c>
      <c r="I15" s="35">
        <v>3.5</v>
      </c>
      <c r="J15" s="35">
        <v>0.2</v>
      </c>
      <c r="K15" s="35">
        <v>-3.4</v>
      </c>
      <c r="L15" s="34">
        <v>2</v>
      </c>
      <c r="M15" s="32"/>
    </row>
    <row r="16" spans="1:13" s="2" customFormat="1">
      <c r="A16" s="32"/>
      <c r="B16" s="33" t="s">
        <v>9</v>
      </c>
      <c r="C16" s="385"/>
      <c r="D16" s="35">
        <v>2.5</v>
      </c>
      <c r="E16" s="35">
        <v>-11.200000000000003</v>
      </c>
      <c r="F16" s="35">
        <v>-2.2000000000000028</v>
      </c>
      <c r="G16" s="34">
        <v>5</v>
      </c>
      <c r="H16" s="34">
        <v>-1.1000000000000001</v>
      </c>
      <c r="I16" s="34">
        <v>1.7</v>
      </c>
      <c r="J16" s="34">
        <v>-2.9</v>
      </c>
      <c r="K16" s="34">
        <v>-2.8</v>
      </c>
      <c r="L16" s="34">
        <v>-0.2</v>
      </c>
      <c r="M16" s="32"/>
    </row>
    <row r="17" spans="1:13" s="2" customFormat="1" ht="24" customHeight="1">
      <c r="A17" s="32"/>
      <c r="B17" s="33" t="s">
        <v>87</v>
      </c>
      <c r="C17" s="385"/>
      <c r="D17" s="35">
        <v>-21.3</v>
      </c>
      <c r="E17" s="35">
        <v>-21.900000000000006</v>
      </c>
      <c r="F17" s="35">
        <v>5.2000000000000028</v>
      </c>
      <c r="G17" s="34">
        <v>30</v>
      </c>
      <c r="H17" s="34">
        <v>26.6</v>
      </c>
      <c r="I17" s="34">
        <v>26</v>
      </c>
      <c r="J17" s="34">
        <v>13</v>
      </c>
      <c r="K17" s="34">
        <v>-3.5</v>
      </c>
      <c r="L17" s="34">
        <v>16.8</v>
      </c>
      <c r="M17" s="32"/>
    </row>
    <row r="18" spans="1:13" s="2" customFormat="1">
      <c r="A18" s="32"/>
      <c r="B18" s="33" t="s">
        <v>10</v>
      </c>
      <c r="C18" s="385"/>
      <c r="D18" s="35">
        <v>-14.2</v>
      </c>
      <c r="E18" s="35">
        <v>-15.900000000000006</v>
      </c>
      <c r="F18" s="35">
        <v>-7.5</v>
      </c>
      <c r="G18" s="34">
        <v>-8</v>
      </c>
      <c r="H18" s="34">
        <v>-7.4</v>
      </c>
      <c r="I18" s="34">
        <v>0.9</v>
      </c>
      <c r="J18" s="34">
        <v>8.4</v>
      </c>
      <c r="K18" s="34">
        <v>5.2</v>
      </c>
      <c r="L18" s="34">
        <v>-1</v>
      </c>
      <c r="M18" s="32"/>
    </row>
    <row r="19" spans="1:13" s="2" customFormat="1">
      <c r="A19" s="32"/>
      <c r="B19" s="33" t="s">
        <v>11</v>
      </c>
      <c r="C19" s="385"/>
      <c r="D19" s="35">
        <v>-14.5</v>
      </c>
      <c r="E19" s="35">
        <v>-16.400000000000006</v>
      </c>
      <c r="F19" s="35">
        <v>-2.7999999999999972</v>
      </c>
      <c r="G19" s="35">
        <v>14.2</v>
      </c>
      <c r="H19" s="35">
        <v>19.100000000000001</v>
      </c>
      <c r="I19" s="35">
        <v>15.5</v>
      </c>
      <c r="J19" s="35">
        <v>7.4</v>
      </c>
      <c r="K19" s="35">
        <v>0.4</v>
      </c>
      <c r="L19" s="35">
        <v>8.9</v>
      </c>
      <c r="M19" s="32"/>
    </row>
    <row r="20" spans="1:13" s="2" customFormat="1">
      <c r="A20" s="32"/>
      <c r="B20" s="33" t="s">
        <v>12</v>
      </c>
      <c r="C20" s="385"/>
      <c r="D20" s="47">
        <v>-20.6</v>
      </c>
      <c r="E20" s="47">
        <v>-14.599999999999994</v>
      </c>
      <c r="F20" s="35">
        <v>-3.4000000000000057</v>
      </c>
      <c r="G20" s="35">
        <v>3.9</v>
      </c>
      <c r="H20" s="35">
        <v>8.6999999999999993</v>
      </c>
      <c r="I20" s="35">
        <v>0.4</v>
      </c>
      <c r="J20" s="35">
        <v>-0.3</v>
      </c>
      <c r="K20" s="35">
        <v>-2.4</v>
      </c>
      <c r="L20" s="35">
        <v>1.7</v>
      </c>
      <c r="M20" s="32"/>
    </row>
    <row r="21" spans="1:13">
      <c r="A21" s="31"/>
      <c r="B21" s="48" t="s">
        <v>13</v>
      </c>
      <c r="C21" s="385"/>
      <c r="D21" s="47">
        <v>3.5</v>
      </c>
      <c r="E21" s="47">
        <v>-3.5</v>
      </c>
      <c r="F21" s="35">
        <v>-15.9</v>
      </c>
      <c r="G21" s="35">
        <v>-14.299999999999997</v>
      </c>
      <c r="H21" s="35">
        <v>-5.8</v>
      </c>
      <c r="I21" s="35">
        <v>4.5999999999999996</v>
      </c>
      <c r="J21" s="35">
        <v>8.1999999999999993</v>
      </c>
      <c r="K21" s="35">
        <v>21.9</v>
      </c>
      <c r="L21" s="35">
        <v>10.7</v>
      </c>
      <c r="M21" s="31"/>
    </row>
    <row r="22" spans="1:13" ht="5.25" customHeight="1">
      <c r="A22" s="31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31"/>
      <c r="M22" s="31"/>
    </row>
    <row r="23" spans="1:13">
      <c r="A23" s="31"/>
      <c r="B23" s="31" t="s">
        <v>193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</row>
    <row r="24" spans="1:13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</row>
    <row r="25" spans="1:13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</row>
    <row r="26" spans="1:13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</row>
    <row r="27" spans="1:13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</row>
    <row r="28" spans="1:13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</row>
    <row r="29" spans="1:13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</row>
  </sheetData>
  <mergeCells count="5">
    <mergeCell ref="B2:B3"/>
    <mergeCell ref="C2:C3"/>
    <mergeCell ref="C15:C21"/>
    <mergeCell ref="B1:L1"/>
    <mergeCell ref="D2:L2"/>
  </mergeCells>
  <pageMargins left="0.51181102362204722" right="0.39370078740157483" top="0.78740157480314965" bottom="0.98425196850393704" header="0.51181102362204722" footer="0.51181102362204722"/>
  <pageSetup paperSize="9" scale="74" orientation="landscape" r:id="rId1"/>
  <headerFooter>
    <oddHeader>&amp;L&amp;"-,звичайний"&amp;12&amp;K8CBA97Макроекономічний та монетарний огляд&amp;R&amp;"-,звичайний"&amp;12&amp;K7CBE87Липень 2016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AL29"/>
  <sheetViews>
    <sheetView zoomScaleNormal="100" workbookViewId="0">
      <selection sqref="A1:AL1"/>
    </sheetView>
  </sheetViews>
  <sheetFormatPr defaultColWidth="9.28515625" defaultRowHeight="15"/>
  <cols>
    <col min="1" max="1" width="44.7109375" style="196" customWidth="1"/>
    <col min="2" max="2" width="8.5703125" style="196" customWidth="1"/>
    <col min="3" max="3" width="7.42578125" style="196" customWidth="1"/>
    <col min="4" max="4" width="7.7109375" style="196" customWidth="1"/>
    <col min="5" max="6" width="7.42578125" style="196" hidden="1" customWidth="1"/>
    <col min="7" max="12" width="7.7109375" style="196" hidden="1" customWidth="1"/>
    <col min="13" max="16" width="8.28515625" style="196" hidden="1" customWidth="1"/>
    <col min="17" max="17" width="7.7109375" style="196" customWidth="1"/>
    <col min="18" max="18" width="7.42578125" style="196" hidden="1" customWidth="1"/>
    <col min="19" max="19" width="7.28515625" style="196" hidden="1" customWidth="1"/>
    <col min="20" max="20" width="9.28515625" style="196" hidden="1" customWidth="1"/>
    <col min="21" max="29" width="8.28515625" style="196" hidden="1" customWidth="1"/>
    <col min="30" max="32" width="8.28515625" style="196" customWidth="1"/>
    <col min="33" max="33" width="9.28515625" style="196" customWidth="1"/>
    <col min="34" max="34" width="8.5703125" style="196" customWidth="1"/>
    <col min="35" max="35" width="8.28515625" style="196" customWidth="1"/>
    <col min="36" max="16384" width="9.28515625" style="196"/>
  </cols>
  <sheetData>
    <row r="1" spans="1:38" ht="16.5" thickBot="1">
      <c r="A1" s="401" t="s">
        <v>14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2"/>
      <c r="AA1" s="402"/>
      <c r="AB1" s="402"/>
      <c r="AC1" s="402"/>
      <c r="AD1" s="402"/>
      <c r="AE1" s="402"/>
      <c r="AF1" s="402"/>
      <c r="AG1" s="402"/>
      <c r="AH1" s="402"/>
      <c r="AI1" s="402"/>
      <c r="AJ1" s="402"/>
      <c r="AK1" s="402"/>
      <c r="AL1" s="403"/>
    </row>
    <row r="2" spans="1:38" ht="15.75" customHeight="1" thickBot="1">
      <c r="A2" s="395" t="s">
        <v>15</v>
      </c>
      <c r="B2" s="397" t="s">
        <v>16</v>
      </c>
      <c r="C2" s="399" t="s">
        <v>89</v>
      </c>
      <c r="D2" s="399" t="s">
        <v>88</v>
      </c>
      <c r="E2" s="408" t="s">
        <v>229</v>
      </c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7"/>
      <c r="Q2" s="409" t="s">
        <v>84</v>
      </c>
      <c r="R2" s="408" t="s">
        <v>230</v>
      </c>
      <c r="S2" s="406"/>
      <c r="T2" s="406"/>
      <c r="U2" s="406"/>
      <c r="V2" s="406"/>
      <c r="W2" s="406"/>
      <c r="X2" s="406"/>
      <c r="Y2" s="406"/>
      <c r="Z2" s="406"/>
      <c r="AA2" s="406"/>
      <c r="AB2" s="406"/>
      <c r="AC2" s="407"/>
      <c r="AD2" s="411" t="s">
        <v>158</v>
      </c>
      <c r="AE2" s="404" t="s">
        <v>231</v>
      </c>
      <c r="AF2" s="405"/>
      <c r="AG2" s="405"/>
      <c r="AH2" s="405"/>
      <c r="AI2" s="405"/>
      <c r="AJ2" s="405"/>
      <c r="AK2" s="406" t="s">
        <v>17</v>
      </c>
      <c r="AL2" s="407"/>
    </row>
    <row r="3" spans="1:38" ht="39" thickBot="1">
      <c r="A3" s="396"/>
      <c r="B3" s="398"/>
      <c r="C3" s="400"/>
      <c r="D3" s="400"/>
      <c r="E3" s="248" t="s">
        <v>91</v>
      </c>
      <c r="F3" s="249" t="s">
        <v>90</v>
      </c>
      <c r="G3" s="249" t="s">
        <v>130</v>
      </c>
      <c r="H3" s="249" t="s">
        <v>136</v>
      </c>
      <c r="I3" s="249" t="s">
        <v>138</v>
      </c>
      <c r="J3" s="249" t="s">
        <v>140</v>
      </c>
      <c r="K3" s="249" t="s">
        <v>143</v>
      </c>
      <c r="L3" s="249" t="s">
        <v>144</v>
      </c>
      <c r="M3" s="249" t="s">
        <v>147</v>
      </c>
      <c r="N3" s="249" t="s">
        <v>149</v>
      </c>
      <c r="O3" s="249" t="s">
        <v>153</v>
      </c>
      <c r="P3" s="250" t="s">
        <v>156</v>
      </c>
      <c r="Q3" s="410"/>
      <c r="R3" s="248" t="s">
        <v>91</v>
      </c>
      <c r="S3" s="249" t="s">
        <v>90</v>
      </c>
      <c r="T3" s="249" t="s">
        <v>130</v>
      </c>
      <c r="U3" s="249" t="s">
        <v>136</v>
      </c>
      <c r="V3" s="249" t="s">
        <v>138</v>
      </c>
      <c r="W3" s="249" t="s">
        <v>140</v>
      </c>
      <c r="X3" s="249" t="s">
        <v>143</v>
      </c>
      <c r="Y3" s="249" t="s">
        <v>144</v>
      </c>
      <c r="Z3" s="249" t="s">
        <v>147</v>
      </c>
      <c r="AA3" s="249" t="s">
        <v>149</v>
      </c>
      <c r="AB3" s="249" t="s">
        <v>153</v>
      </c>
      <c r="AC3" s="250" t="s">
        <v>156</v>
      </c>
      <c r="AD3" s="412"/>
      <c r="AE3" s="346" t="s">
        <v>91</v>
      </c>
      <c r="AF3" s="347" t="s">
        <v>90</v>
      </c>
      <c r="AG3" s="347" t="s">
        <v>130</v>
      </c>
      <c r="AH3" s="347" t="s">
        <v>136</v>
      </c>
      <c r="AI3" s="347" t="s">
        <v>138</v>
      </c>
      <c r="AJ3" s="348" t="s">
        <v>140</v>
      </c>
      <c r="AK3" s="346" t="s">
        <v>18</v>
      </c>
      <c r="AL3" s="251" t="s">
        <v>19</v>
      </c>
    </row>
    <row r="4" spans="1:38">
      <c r="A4" s="252" t="s">
        <v>20</v>
      </c>
      <c r="B4" s="253" t="s">
        <v>21</v>
      </c>
      <c r="C4" s="254">
        <v>45633.599999999999</v>
      </c>
      <c r="D4" s="255">
        <v>45553</v>
      </c>
      <c r="E4" s="256">
        <v>43057.267</v>
      </c>
      <c r="F4" s="257">
        <v>43042.879999999997</v>
      </c>
      <c r="G4" s="257">
        <v>43023</v>
      </c>
      <c r="H4" s="258">
        <v>43009.3</v>
      </c>
      <c r="I4" s="257">
        <v>42995.5</v>
      </c>
      <c r="J4" s="258">
        <v>42988.025999999998</v>
      </c>
      <c r="K4" s="258">
        <v>42981.9</v>
      </c>
      <c r="L4" s="258">
        <v>42977.366999999998</v>
      </c>
      <c r="M4" s="258">
        <v>42973.696000000004</v>
      </c>
      <c r="N4" s="258">
        <v>42965.105000000003</v>
      </c>
      <c r="O4" s="259">
        <v>42953.889000000003</v>
      </c>
      <c r="P4" s="260">
        <v>42928.9</v>
      </c>
      <c r="Q4" s="261">
        <v>42929</v>
      </c>
      <c r="R4" s="256">
        <v>42910.9</v>
      </c>
      <c r="S4" s="257" t="s">
        <v>232</v>
      </c>
      <c r="T4" s="257" t="s">
        <v>233</v>
      </c>
      <c r="U4" s="258" t="s">
        <v>234</v>
      </c>
      <c r="V4" s="257" t="s">
        <v>235</v>
      </c>
      <c r="W4" s="258" t="s">
        <v>236</v>
      </c>
      <c r="X4" s="258" t="s">
        <v>237</v>
      </c>
      <c r="Y4" s="258" t="s">
        <v>238</v>
      </c>
      <c r="Z4" s="258" t="s">
        <v>239</v>
      </c>
      <c r="AA4" s="258" t="s">
        <v>240</v>
      </c>
      <c r="AB4" s="258" t="s">
        <v>241</v>
      </c>
      <c r="AC4" s="262" t="s">
        <v>242</v>
      </c>
      <c r="AD4" s="263" t="s">
        <v>243</v>
      </c>
      <c r="AE4" s="264" t="s">
        <v>244</v>
      </c>
      <c r="AF4" s="265" t="s">
        <v>245</v>
      </c>
      <c r="AG4" s="265" t="s">
        <v>246</v>
      </c>
      <c r="AH4" s="265" t="s">
        <v>314</v>
      </c>
      <c r="AI4" s="265" t="s">
        <v>318</v>
      </c>
      <c r="AJ4" s="349" t="s">
        <v>26</v>
      </c>
      <c r="AK4" s="350">
        <v>0</v>
      </c>
      <c r="AL4" s="266">
        <v>-0.4</v>
      </c>
    </row>
    <row r="5" spans="1:38" ht="18" customHeight="1">
      <c r="A5" s="267" t="s">
        <v>247</v>
      </c>
      <c r="B5" s="268" t="s">
        <v>22</v>
      </c>
      <c r="C5" s="269">
        <v>10.358599999999999</v>
      </c>
      <c r="D5" s="270">
        <v>9.9577000000000009</v>
      </c>
      <c r="E5" s="271">
        <v>9.5655999999999999</v>
      </c>
      <c r="F5" s="272">
        <v>9.5340000000000007</v>
      </c>
      <c r="G5" s="272">
        <v>9.5341000000000005</v>
      </c>
      <c r="H5" s="272">
        <v>9.4734999999999996</v>
      </c>
      <c r="I5" s="272">
        <v>9.4062999999999999</v>
      </c>
      <c r="J5" s="272">
        <v>9.3680000000000003</v>
      </c>
      <c r="K5" s="272" t="s">
        <v>145</v>
      </c>
      <c r="L5" s="272" t="s">
        <v>145</v>
      </c>
      <c r="M5" s="272">
        <v>8.8000000000000007</v>
      </c>
      <c r="N5" s="272">
        <v>8.6888000000000005</v>
      </c>
      <c r="O5" s="272">
        <v>8.5</v>
      </c>
      <c r="P5" s="273">
        <v>8.3930000000000007</v>
      </c>
      <c r="Q5" s="274">
        <v>8.3927999999999994</v>
      </c>
      <c r="R5" s="271">
        <v>8.1</v>
      </c>
      <c r="S5" s="272">
        <v>8.1228999999999996</v>
      </c>
      <c r="T5" s="272">
        <v>8.1318999999999999</v>
      </c>
      <c r="U5" s="272">
        <v>8.0753000000000004</v>
      </c>
      <c r="V5" s="272">
        <v>8.0393000000000008</v>
      </c>
      <c r="W5" s="272">
        <v>8.0329999999999995</v>
      </c>
      <c r="X5" s="272">
        <v>7.9909999999999997</v>
      </c>
      <c r="Y5" s="272">
        <v>7.9539999999999997</v>
      </c>
      <c r="Z5" s="272">
        <v>7.9509999999999996</v>
      </c>
      <c r="AA5" s="272">
        <v>8</v>
      </c>
      <c r="AB5" s="272">
        <v>7.931</v>
      </c>
      <c r="AC5" s="273">
        <v>7.8449999999999998</v>
      </c>
      <c r="AD5" s="269">
        <v>7.8449999999999998</v>
      </c>
      <c r="AE5" s="275">
        <v>7.8</v>
      </c>
      <c r="AF5" s="276">
        <v>7.8479999999999999</v>
      </c>
      <c r="AG5" s="276">
        <v>7.891</v>
      </c>
      <c r="AH5" s="276">
        <v>7.9</v>
      </c>
      <c r="AI5" s="276">
        <v>7.8520000000000003</v>
      </c>
      <c r="AJ5" s="351" t="s">
        <v>26</v>
      </c>
      <c r="AK5" s="275">
        <f>AH5/AG5*100-100</f>
        <v>0.11405398555316992</v>
      </c>
      <c r="AL5" s="277">
        <f>AH5/U5*100-100</f>
        <v>-2.1708171832625425</v>
      </c>
    </row>
    <row r="6" spans="1:38">
      <c r="A6" s="278" t="s">
        <v>248</v>
      </c>
      <c r="B6" s="268" t="s">
        <v>23</v>
      </c>
      <c r="C6" s="269">
        <v>1.8</v>
      </c>
      <c r="D6" s="270">
        <v>1.8</v>
      </c>
      <c r="E6" s="271">
        <v>1.9</v>
      </c>
      <c r="F6" s="272">
        <v>1.9</v>
      </c>
      <c r="G6" s="272">
        <v>1.8</v>
      </c>
      <c r="H6" s="272">
        <v>1.8</v>
      </c>
      <c r="I6" s="272">
        <v>1.7</v>
      </c>
      <c r="J6" s="272">
        <v>1.7</v>
      </c>
      <c r="K6" s="272">
        <v>1.6</v>
      </c>
      <c r="L6" s="272">
        <v>1.6</v>
      </c>
      <c r="M6" s="272">
        <v>1.6</v>
      </c>
      <c r="N6" s="272">
        <v>1.5</v>
      </c>
      <c r="O6" s="272">
        <v>1.7</v>
      </c>
      <c r="P6" s="273">
        <v>1.9</v>
      </c>
      <c r="Q6" s="274">
        <v>1.9</v>
      </c>
      <c r="R6" s="271">
        <v>2</v>
      </c>
      <c r="S6" s="272">
        <v>2</v>
      </c>
      <c r="T6" s="272">
        <v>1.9</v>
      </c>
      <c r="U6" s="272">
        <v>1.8</v>
      </c>
      <c r="V6" s="272">
        <v>1.8</v>
      </c>
      <c r="W6" s="272">
        <v>1.7</v>
      </c>
      <c r="X6" s="272">
        <v>1.6</v>
      </c>
      <c r="Y6" s="272">
        <v>1.6</v>
      </c>
      <c r="Z6" s="272">
        <v>1.5</v>
      </c>
      <c r="AA6" s="272">
        <v>1.5</v>
      </c>
      <c r="AB6" s="272">
        <v>1.6</v>
      </c>
      <c r="AC6" s="273">
        <v>1.9</v>
      </c>
      <c r="AD6" s="269">
        <v>1.9</v>
      </c>
      <c r="AE6" s="275">
        <v>1.9</v>
      </c>
      <c r="AF6" s="276">
        <v>1.9</v>
      </c>
      <c r="AG6" s="276">
        <v>1.7</v>
      </c>
      <c r="AH6" s="276">
        <v>1.6</v>
      </c>
      <c r="AI6" s="276">
        <v>1.6</v>
      </c>
      <c r="AJ6" s="351">
        <v>1.5</v>
      </c>
      <c r="AK6" s="352" t="s">
        <v>319</v>
      </c>
      <c r="AL6" s="279" t="s">
        <v>217</v>
      </c>
    </row>
    <row r="7" spans="1:38">
      <c r="A7" s="278" t="s">
        <v>30</v>
      </c>
      <c r="B7" s="268" t="s">
        <v>21</v>
      </c>
      <c r="C7" s="280">
        <v>506.8</v>
      </c>
      <c r="D7" s="281">
        <v>487.7</v>
      </c>
      <c r="E7" s="282">
        <v>504.9</v>
      </c>
      <c r="F7" s="283">
        <v>515.70000000000005</v>
      </c>
      <c r="G7" s="283">
        <v>492.3</v>
      </c>
      <c r="H7" s="283">
        <v>474.7</v>
      </c>
      <c r="I7" s="283">
        <v>456.1</v>
      </c>
      <c r="J7" s="283">
        <v>437.5</v>
      </c>
      <c r="K7" s="283">
        <v>433.5</v>
      </c>
      <c r="L7" s="283">
        <v>426.1</v>
      </c>
      <c r="M7" s="283">
        <v>418</v>
      </c>
      <c r="N7" s="283">
        <v>402.7</v>
      </c>
      <c r="O7" s="283">
        <v>450.6</v>
      </c>
      <c r="P7" s="284">
        <v>512.20000000000005</v>
      </c>
      <c r="Q7" s="285">
        <v>512</v>
      </c>
      <c r="R7" s="282">
        <v>524</v>
      </c>
      <c r="S7" s="283">
        <v>523</v>
      </c>
      <c r="T7" s="283">
        <v>506.8</v>
      </c>
      <c r="U7" s="283">
        <v>486.4</v>
      </c>
      <c r="V7" s="283">
        <v>469.4</v>
      </c>
      <c r="W7" s="283">
        <v>443.9</v>
      </c>
      <c r="X7" s="283">
        <v>427.5</v>
      </c>
      <c r="Y7" s="283">
        <v>414.7</v>
      </c>
      <c r="Z7" s="283">
        <v>407</v>
      </c>
      <c r="AA7" s="283">
        <v>394.1</v>
      </c>
      <c r="AB7" s="283">
        <v>433.5</v>
      </c>
      <c r="AC7" s="284">
        <v>490.8</v>
      </c>
      <c r="AD7" s="280">
        <v>491</v>
      </c>
      <c r="AE7" s="286">
        <v>508.6</v>
      </c>
      <c r="AF7" s="287">
        <v>508.2</v>
      </c>
      <c r="AG7" s="287">
        <v>467.5</v>
      </c>
      <c r="AH7" s="287">
        <v>434.7</v>
      </c>
      <c r="AI7" s="287">
        <v>416.4</v>
      </c>
      <c r="AJ7" s="353">
        <v>388.9</v>
      </c>
      <c r="AK7" s="275">
        <f>AJ7/AI7*100-100</f>
        <v>-6.60422670509125</v>
      </c>
      <c r="AL7" s="277">
        <f>AJ7/W7*100-100</f>
        <v>-12.390177968010818</v>
      </c>
    </row>
    <row r="8" spans="1:38" ht="36" customHeight="1">
      <c r="A8" s="278" t="s">
        <v>146</v>
      </c>
      <c r="B8" s="268" t="s">
        <v>23</v>
      </c>
      <c r="C8" s="269">
        <v>7.5</v>
      </c>
      <c r="D8" s="270">
        <v>7.2</v>
      </c>
      <c r="E8" s="282" t="s">
        <v>26</v>
      </c>
      <c r="F8" s="283" t="s">
        <v>26</v>
      </c>
      <c r="G8" s="272">
        <v>9</v>
      </c>
      <c r="H8" s="283" t="s">
        <v>26</v>
      </c>
      <c r="I8" s="283" t="s">
        <v>26</v>
      </c>
      <c r="J8" s="272">
        <v>8.1999999999999993</v>
      </c>
      <c r="K8" s="283" t="s">
        <v>26</v>
      </c>
      <c r="L8" s="283" t="s">
        <v>26</v>
      </c>
      <c r="M8" s="272">
        <v>9.5</v>
      </c>
      <c r="N8" s="272" t="s">
        <v>26</v>
      </c>
      <c r="O8" s="272" t="s">
        <v>26</v>
      </c>
      <c r="P8" s="273">
        <v>10.6</v>
      </c>
      <c r="Q8" s="274">
        <v>9.3000000000000007</v>
      </c>
      <c r="R8" s="282" t="s">
        <v>26</v>
      </c>
      <c r="S8" s="283" t="s">
        <v>26</v>
      </c>
      <c r="T8" s="272" t="s">
        <v>249</v>
      </c>
      <c r="U8" s="283" t="s">
        <v>26</v>
      </c>
      <c r="V8" s="283" t="s">
        <v>26</v>
      </c>
      <c r="W8" s="272" t="s">
        <v>250</v>
      </c>
      <c r="X8" s="283" t="s">
        <v>26</v>
      </c>
      <c r="Y8" s="283" t="s">
        <v>26</v>
      </c>
      <c r="Z8" s="272" t="s">
        <v>251</v>
      </c>
      <c r="AA8" s="272" t="s">
        <v>26</v>
      </c>
      <c r="AB8" s="272" t="s">
        <v>26</v>
      </c>
      <c r="AC8" s="288" t="s">
        <v>252</v>
      </c>
      <c r="AD8" s="289" t="s">
        <v>253</v>
      </c>
      <c r="AE8" s="286" t="s">
        <v>26</v>
      </c>
      <c r="AF8" s="287" t="s">
        <v>26</v>
      </c>
      <c r="AG8" s="276">
        <v>9.9</v>
      </c>
      <c r="AH8" s="287" t="s">
        <v>26</v>
      </c>
      <c r="AI8" s="287" t="s">
        <v>26</v>
      </c>
      <c r="AJ8" s="353" t="s">
        <v>26</v>
      </c>
      <c r="AK8" s="275" t="s">
        <v>26</v>
      </c>
      <c r="AL8" s="277" t="s">
        <v>26</v>
      </c>
    </row>
    <row r="9" spans="1:38" ht="29.25" customHeight="1">
      <c r="A9" s="278" t="s">
        <v>24</v>
      </c>
      <c r="B9" s="268" t="s">
        <v>25</v>
      </c>
      <c r="C9" s="280">
        <v>3377</v>
      </c>
      <c r="D9" s="281">
        <v>3619</v>
      </c>
      <c r="E9" s="282">
        <v>3167</v>
      </c>
      <c r="F9" s="283">
        <v>3209</v>
      </c>
      <c r="G9" s="283">
        <v>3415</v>
      </c>
      <c r="H9" s="283">
        <v>3432</v>
      </c>
      <c r="I9" s="283">
        <v>3430</v>
      </c>
      <c r="J9" s="283">
        <v>3601</v>
      </c>
      <c r="K9" s="283">
        <v>3537</v>
      </c>
      <c r="L9" s="283">
        <v>3370</v>
      </c>
      <c r="M9" s="283">
        <v>3481</v>
      </c>
      <c r="N9" s="283">
        <v>3509</v>
      </c>
      <c r="O9" s="283">
        <v>3534</v>
      </c>
      <c r="P9" s="284">
        <v>4012</v>
      </c>
      <c r="Q9" s="285">
        <v>4012</v>
      </c>
      <c r="R9" s="282" t="s">
        <v>254</v>
      </c>
      <c r="S9" s="283" t="s">
        <v>255</v>
      </c>
      <c r="T9" s="283" t="s">
        <v>256</v>
      </c>
      <c r="U9" s="283" t="s">
        <v>257</v>
      </c>
      <c r="V9" s="283" t="s">
        <v>258</v>
      </c>
      <c r="W9" s="283" t="s">
        <v>259</v>
      </c>
      <c r="X9" s="283" t="s">
        <v>260</v>
      </c>
      <c r="Y9" s="283" t="s">
        <v>261</v>
      </c>
      <c r="Z9" s="283" t="s">
        <v>262</v>
      </c>
      <c r="AA9" s="283" t="s">
        <v>263</v>
      </c>
      <c r="AB9" s="283" t="s">
        <v>264</v>
      </c>
      <c r="AC9" s="284">
        <v>5230</v>
      </c>
      <c r="AD9" s="280">
        <v>5230</v>
      </c>
      <c r="AE9" s="286">
        <v>4362</v>
      </c>
      <c r="AF9" s="287">
        <v>4585</v>
      </c>
      <c r="AG9" s="287">
        <v>4920</v>
      </c>
      <c r="AH9" s="287">
        <v>4895</v>
      </c>
      <c r="AI9" s="287">
        <v>4984</v>
      </c>
      <c r="AJ9" s="353">
        <v>5337</v>
      </c>
      <c r="AK9" s="275">
        <v>7.1</v>
      </c>
      <c r="AL9" s="277">
        <v>24.1</v>
      </c>
    </row>
    <row r="10" spans="1:38" ht="25.5">
      <c r="A10" s="278" t="s">
        <v>96</v>
      </c>
      <c r="B10" s="268" t="s">
        <v>25</v>
      </c>
      <c r="C10" s="280">
        <v>3025</v>
      </c>
      <c r="D10" s="281">
        <v>3265</v>
      </c>
      <c r="E10" s="282">
        <v>3167</v>
      </c>
      <c r="F10" s="283">
        <f>(E9+F9)/2</f>
        <v>3188</v>
      </c>
      <c r="G10" s="283">
        <v>3263</v>
      </c>
      <c r="H10" s="283">
        <v>3302</v>
      </c>
      <c r="I10" s="283">
        <v>3328</v>
      </c>
      <c r="J10" s="283">
        <v>3368</v>
      </c>
      <c r="K10" s="283">
        <v>3395</v>
      </c>
      <c r="L10" s="283">
        <v>3399</v>
      </c>
      <c r="M10" s="283">
        <v>3424</v>
      </c>
      <c r="N10" s="283">
        <v>3421</v>
      </c>
      <c r="O10" s="283">
        <v>3439</v>
      </c>
      <c r="P10" s="284">
        <v>3480</v>
      </c>
      <c r="Q10" s="285">
        <v>3480</v>
      </c>
      <c r="R10" s="282">
        <v>3455</v>
      </c>
      <c r="S10" s="283">
        <v>3536</v>
      </c>
      <c r="T10" s="283">
        <v>3641</v>
      </c>
      <c r="U10" s="283">
        <v>3728</v>
      </c>
      <c r="V10" s="283">
        <v>3788</v>
      </c>
      <c r="W10" s="283">
        <v>3870</v>
      </c>
      <c r="X10" s="283">
        <v>3944</v>
      </c>
      <c r="Y10" s="283">
        <v>3975</v>
      </c>
      <c r="Z10" s="283">
        <v>4012</v>
      </c>
      <c r="AA10" s="283">
        <v>4062</v>
      </c>
      <c r="AB10" s="283">
        <v>4096</v>
      </c>
      <c r="AC10" s="284">
        <v>4195</v>
      </c>
      <c r="AD10" s="280">
        <v>4195</v>
      </c>
      <c r="AE10" s="286">
        <v>4362</v>
      </c>
      <c r="AF10" s="287">
        <v>4467</v>
      </c>
      <c r="AG10" s="287">
        <v>4618</v>
      </c>
      <c r="AH10" s="287">
        <v>4686</v>
      </c>
      <c r="AI10" s="287">
        <v>4746</v>
      </c>
      <c r="AJ10" s="353" t="s">
        <v>26</v>
      </c>
      <c r="AK10" s="275" t="s">
        <v>26</v>
      </c>
      <c r="AL10" s="290">
        <v>25.3</v>
      </c>
    </row>
    <row r="11" spans="1:38" s="176" customFormat="1" ht="25.5">
      <c r="A11" s="278" t="s">
        <v>97</v>
      </c>
      <c r="B11" s="268" t="s">
        <v>23</v>
      </c>
      <c r="C11" s="269">
        <v>14.4</v>
      </c>
      <c r="D11" s="270">
        <v>8.1999999999999993</v>
      </c>
      <c r="E11" s="271">
        <v>4.5999999999999996</v>
      </c>
      <c r="F11" s="272">
        <v>3.6</v>
      </c>
      <c r="G11" s="272">
        <v>2.4</v>
      </c>
      <c r="H11" s="272">
        <v>-1.3</v>
      </c>
      <c r="I11" s="272">
        <v>-5.4</v>
      </c>
      <c r="J11" s="272">
        <v>-5.4</v>
      </c>
      <c r="K11" s="272">
        <v>-8.9</v>
      </c>
      <c r="L11" s="272">
        <v>-12.7</v>
      </c>
      <c r="M11" s="272">
        <v>-11.4</v>
      </c>
      <c r="N11" s="272">
        <v>-13.1</v>
      </c>
      <c r="O11" s="272">
        <v>-13.5</v>
      </c>
      <c r="P11" s="273">
        <v>-13.6</v>
      </c>
      <c r="Q11" s="274">
        <f>93.5-100</f>
        <v>-6.5</v>
      </c>
      <c r="R11" s="271">
        <f>82.7-100</f>
        <v>-17.299999999999997</v>
      </c>
      <c r="S11" s="272">
        <f>81.8-100</f>
        <v>-18.200000000000003</v>
      </c>
      <c r="T11" s="272">
        <v>-24.6</v>
      </c>
      <c r="U11" s="272">
        <v>-29.6</v>
      </c>
      <c r="V11" s="272">
        <v>-27.6</v>
      </c>
      <c r="W11" s="272">
        <v>-26.3</v>
      </c>
      <c r="X11" s="272">
        <v>-22.2</v>
      </c>
      <c r="Y11" s="272">
        <v>-19.2</v>
      </c>
      <c r="Z11" s="272">
        <v>-18.600000000000001</v>
      </c>
      <c r="AA11" s="272">
        <v>-12.7</v>
      </c>
      <c r="AB11" s="272">
        <v>-14</v>
      </c>
      <c r="AC11" s="273">
        <v>-9.9</v>
      </c>
      <c r="AD11" s="269">
        <v>-20.2</v>
      </c>
      <c r="AE11" s="275">
        <v>-13.2</v>
      </c>
      <c r="AF11" s="276">
        <v>-8.3000000000000007</v>
      </c>
      <c r="AG11" s="276">
        <v>1.6</v>
      </c>
      <c r="AH11" s="276">
        <v>7.6</v>
      </c>
      <c r="AI11" s="276">
        <v>12.2</v>
      </c>
      <c r="AJ11" s="351">
        <v>17.3</v>
      </c>
      <c r="AK11" s="275">
        <v>7.2</v>
      </c>
      <c r="AL11" s="279" t="s">
        <v>26</v>
      </c>
    </row>
    <row r="12" spans="1:38" ht="25.5">
      <c r="A12" s="278" t="s">
        <v>27</v>
      </c>
      <c r="B12" s="268" t="s">
        <v>23</v>
      </c>
      <c r="C12" s="269">
        <v>33.58010068107788</v>
      </c>
      <c r="D12" s="270">
        <v>33.65570599613153</v>
      </c>
      <c r="E12" s="271">
        <f>E19/E9*100</f>
        <v>38.459109567413954</v>
      </c>
      <c r="F12" s="272">
        <f>F19/F9*100</f>
        <v>37.955749454658772</v>
      </c>
      <c r="G12" s="272">
        <v>35.700000000000003</v>
      </c>
      <c r="H12" s="272">
        <v>35.5</v>
      </c>
      <c r="I12" s="272">
        <v>35.5</v>
      </c>
      <c r="J12" s="272">
        <v>33.799999999999997</v>
      </c>
      <c r="K12" s="272">
        <v>34.4</v>
      </c>
      <c r="L12" s="272">
        <v>36.1</v>
      </c>
      <c r="M12" s="272">
        <v>35</v>
      </c>
      <c r="N12" s="272">
        <v>34.700000000000003</v>
      </c>
      <c r="O12" s="272">
        <v>34.5</v>
      </c>
      <c r="P12" s="273">
        <v>30.4</v>
      </c>
      <c r="Q12" s="274">
        <v>30.4</v>
      </c>
      <c r="R12" s="271">
        <v>35.299999999999997</v>
      </c>
      <c r="S12" s="272">
        <v>33.5</v>
      </c>
      <c r="T12" s="272">
        <v>31.5</v>
      </c>
      <c r="U12" s="272">
        <v>30.5</v>
      </c>
      <c r="V12" s="272">
        <v>30.1</v>
      </c>
      <c r="W12" s="272">
        <v>28.3</v>
      </c>
      <c r="X12" s="272">
        <v>27.7</v>
      </c>
      <c r="Y12" s="272">
        <v>29</v>
      </c>
      <c r="Z12" s="272">
        <v>31.7</v>
      </c>
      <c r="AA12" s="272">
        <v>30.4</v>
      </c>
      <c r="AB12" s="272">
        <v>30.6</v>
      </c>
      <c r="AC12" s="273">
        <v>26.3</v>
      </c>
      <c r="AD12" s="269">
        <v>26.3</v>
      </c>
      <c r="AE12" s="275">
        <v>31.6</v>
      </c>
      <c r="AF12" s="276">
        <v>30.1</v>
      </c>
      <c r="AG12" s="276">
        <v>28</v>
      </c>
      <c r="AH12" s="276">
        <v>28.2</v>
      </c>
      <c r="AI12" s="276">
        <v>29.1</v>
      </c>
      <c r="AJ12" s="351">
        <v>27.2</v>
      </c>
      <c r="AK12" s="352" t="s">
        <v>320</v>
      </c>
      <c r="AL12" s="291" t="s">
        <v>321</v>
      </c>
    </row>
    <row r="13" spans="1:38" ht="25.5">
      <c r="A13" s="278" t="s">
        <v>28</v>
      </c>
      <c r="B13" s="268" t="s">
        <v>93</v>
      </c>
      <c r="C13" s="269">
        <v>893.702</v>
      </c>
      <c r="D13" s="270">
        <v>808.16700000000003</v>
      </c>
      <c r="E13" s="271">
        <v>748.2</v>
      </c>
      <c r="F13" s="272">
        <v>930.2</v>
      </c>
      <c r="G13" s="272">
        <v>1046.9000000000001</v>
      </c>
      <c r="H13" s="272">
        <v>1008.5</v>
      </c>
      <c r="I13" s="272">
        <v>999.3</v>
      </c>
      <c r="J13" s="272">
        <v>970.7</v>
      </c>
      <c r="K13" s="292">
        <v>1084.8</v>
      </c>
      <c r="L13" s="272">
        <v>1424.4</v>
      </c>
      <c r="M13" s="272">
        <v>1927.7</v>
      </c>
      <c r="N13" s="272">
        <v>2205.7510000000002</v>
      </c>
      <c r="O13" s="272">
        <v>2366.8690000000001</v>
      </c>
      <c r="P13" s="273">
        <v>2436.8000000000002</v>
      </c>
      <c r="Q13" s="274">
        <v>2436.8000000000002</v>
      </c>
      <c r="R13" s="271" t="s">
        <v>265</v>
      </c>
      <c r="S13" s="272" t="s">
        <v>266</v>
      </c>
      <c r="T13" s="272" t="s">
        <v>267</v>
      </c>
      <c r="U13" s="272" t="s">
        <v>268</v>
      </c>
      <c r="V13" s="272" t="s">
        <v>269</v>
      </c>
      <c r="W13" s="272" t="s">
        <v>270</v>
      </c>
      <c r="X13" s="292" t="s">
        <v>271</v>
      </c>
      <c r="Y13" s="272" t="s">
        <v>272</v>
      </c>
      <c r="Z13" s="272" t="s">
        <v>273</v>
      </c>
      <c r="AA13" s="272" t="s">
        <v>274</v>
      </c>
      <c r="AB13" s="272" t="s">
        <v>275</v>
      </c>
      <c r="AC13" s="288" t="s">
        <v>276</v>
      </c>
      <c r="AD13" s="289" t="s">
        <v>277</v>
      </c>
      <c r="AE13" s="275">
        <v>2092.5</v>
      </c>
      <c r="AF13" s="276">
        <v>2013.442</v>
      </c>
      <c r="AG13" s="276">
        <v>1949</v>
      </c>
      <c r="AH13" s="276">
        <v>1849.1</v>
      </c>
      <c r="AI13" s="276">
        <v>1866.5</v>
      </c>
      <c r="AJ13" s="351">
        <v>1968</v>
      </c>
      <c r="AK13" s="275">
        <f t="shared" ref="AK13:AK19" si="0">AJ13/AI13*100-100</f>
        <v>5.4379855344227224</v>
      </c>
      <c r="AL13" s="277">
        <v>2.7</v>
      </c>
    </row>
    <row r="14" spans="1:38">
      <c r="A14" s="278" t="s">
        <v>29</v>
      </c>
      <c r="B14" s="268" t="s">
        <v>93</v>
      </c>
      <c r="C14" s="269">
        <v>2.581</v>
      </c>
      <c r="D14" s="270">
        <v>0.503</v>
      </c>
      <c r="E14" s="271">
        <v>0.219</v>
      </c>
      <c r="F14" s="272">
        <v>6.3E-2</v>
      </c>
      <c r="G14" s="272">
        <v>0.1</v>
      </c>
      <c r="H14" s="272">
        <v>0.2</v>
      </c>
      <c r="I14" s="272">
        <v>2.8</v>
      </c>
      <c r="J14" s="272">
        <v>3</v>
      </c>
      <c r="K14" s="272">
        <v>17.399999999999999</v>
      </c>
      <c r="L14" s="272">
        <v>126.2</v>
      </c>
      <c r="M14" s="272">
        <v>298.10000000000002</v>
      </c>
      <c r="N14" s="272">
        <v>386.12700000000001</v>
      </c>
      <c r="O14" s="272">
        <v>432.8</v>
      </c>
      <c r="P14" s="273">
        <v>463.7</v>
      </c>
      <c r="Q14" s="274">
        <v>463.7</v>
      </c>
      <c r="R14" s="271" t="s">
        <v>278</v>
      </c>
      <c r="S14" s="272" t="s">
        <v>279</v>
      </c>
      <c r="T14" s="272" t="s">
        <v>280</v>
      </c>
      <c r="U14" s="272" t="s">
        <v>281</v>
      </c>
      <c r="V14" s="272" t="s">
        <v>282</v>
      </c>
      <c r="W14" s="272" t="s">
        <v>283</v>
      </c>
      <c r="X14" s="272" t="s">
        <v>284</v>
      </c>
      <c r="Y14" s="272" t="s">
        <v>285</v>
      </c>
      <c r="Z14" s="272" t="s">
        <v>286</v>
      </c>
      <c r="AA14" s="272" t="s">
        <v>287</v>
      </c>
      <c r="AB14" s="272" t="s">
        <v>288</v>
      </c>
      <c r="AC14" s="288" t="s">
        <v>289</v>
      </c>
      <c r="AD14" s="289" t="s">
        <v>290</v>
      </c>
      <c r="AE14" s="275">
        <v>23</v>
      </c>
      <c r="AF14" s="276">
        <v>12.6</v>
      </c>
      <c r="AG14" s="276">
        <v>6.2</v>
      </c>
      <c r="AH14" s="276">
        <v>3.2</v>
      </c>
      <c r="AI14" s="276">
        <v>5.6</v>
      </c>
      <c r="AJ14" s="351">
        <v>5.2389999999999999</v>
      </c>
      <c r="AK14" s="275">
        <f t="shared" si="0"/>
        <v>-6.4464285714285694</v>
      </c>
      <c r="AL14" s="277">
        <v>-77.099999999999994</v>
      </c>
    </row>
    <row r="15" spans="1:38" ht="40.5">
      <c r="A15" s="278" t="s">
        <v>291</v>
      </c>
      <c r="B15" s="268" t="s">
        <v>94</v>
      </c>
      <c r="C15" s="269">
        <v>292.39999999999998</v>
      </c>
      <c r="D15" s="293">
        <v>272.5</v>
      </c>
      <c r="E15" s="271">
        <v>12.3</v>
      </c>
      <c r="F15" s="272">
        <v>7.8</v>
      </c>
      <c r="G15" s="272">
        <v>5</v>
      </c>
      <c r="H15" s="272">
        <v>3.9</v>
      </c>
      <c r="I15" s="272">
        <v>8.6</v>
      </c>
      <c r="J15" s="272">
        <v>8.4</v>
      </c>
      <c r="K15" s="272">
        <v>3.8</v>
      </c>
      <c r="L15" s="272">
        <v>4.5</v>
      </c>
      <c r="M15" s="272">
        <v>2.6</v>
      </c>
      <c r="N15" s="272">
        <v>21.100999999999999</v>
      </c>
      <c r="O15" s="272">
        <v>143.80000000000001</v>
      </c>
      <c r="P15" s="273">
        <v>136.4</v>
      </c>
      <c r="Q15" s="294">
        <v>348.8</v>
      </c>
      <c r="R15" s="271">
        <v>63.4</v>
      </c>
      <c r="S15" s="272">
        <v>37.299999999999997</v>
      </c>
      <c r="T15" s="272">
        <v>27</v>
      </c>
      <c r="U15" s="272">
        <v>40.5</v>
      </c>
      <c r="V15" s="272">
        <v>66.7</v>
      </c>
      <c r="W15" s="272">
        <v>141</v>
      </c>
      <c r="X15" s="272">
        <v>144.9</v>
      </c>
      <c r="Y15" s="272">
        <v>104.8</v>
      </c>
      <c r="Z15" s="272">
        <v>79.599999999999994</v>
      </c>
      <c r="AA15" s="272">
        <v>200.06226899999999</v>
      </c>
      <c r="AB15" s="272">
        <v>577.1</v>
      </c>
      <c r="AC15" s="273">
        <v>863.4</v>
      </c>
      <c r="AD15" s="295">
        <v>2345.9550129999998</v>
      </c>
      <c r="AE15" s="275">
        <v>703.6</v>
      </c>
      <c r="AF15" s="276">
        <v>703.5</v>
      </c>
      <c r="AG15" s="276">
        <v>395.755743</v>
      </c>
      <c r="AH15" s="276">
        <v>263.60000000000002</v>
      </c>
      <c r="AI15" s="276">
        <v>243.769961</v>
      </c>
      <c r="AJ15" s="351">
        <v>174.9</v>
      </c>
      <c r="AK15" s="275">
        <f t="shared" si="0"/>
        <v>-28.252029379452537</v>
      </c>
      <c r="AL15" s="277">
        <f>AJ15/W15*100-100</f>
        <v>24.042553191489361</v>
      </c>
    </row>
    <row r="16" spans="1:38" ht="30.75" customHeight="1">
      <c r="A16" s="278" t="s">
        <v>292</v>
      </c>
      <c r="B16" s="296" t="s">
        <v>25</v>
      </c>
      <c r="C16" s="295">
        <v>142.5</v>
      </c>
      <c r="D16" s="293">
        <v>124</v>
      </c>
      <c r="E16" s="297">
        <v>203</v>
      </c>
      <c r="F16" s="298">
        <v>135.4</v>
      </c>
      <c r="G16" s="298">
        <v>88.4</v>
      </c>
      <c r="H16" s="298">
        <v>71.599999999999994</v>
      </c>
      <c r="I16" s="298">
        <v>66.7</v>
      </c>
      <c r="J16" s="298">
        <v>71.7</v>
      </c>
      <c r="K16" s="298">
        <v>72.900000000000006</v>
      </c>
      <c r="L16" s="298">
        <v>75.2</v>
      </c>
      <c r="M16" s="298">
        <v>84.7</v>
      </c>
      <c r="N16" s="298">
        <v>218.4</v>
      </c>
      <c r="O16" s="298">
        <v>311.7</v>
      </c>
      <c r="P16" s="299">
        <v>335.3</v>
      </c>
      <c r="Q16" s="294">
        <v>144.6</v>
      </c>
      <c r="R16" s="297">
        <v>354.2</v>
      </c>
      <c r="S16" s="298">
        <v>326.39999999999998</v>
      </c>
      <c r="T16" s="298">
        <v>273.89999999999998</v>
      </c>
      <c r="U16" s="298">
        <v>335.2</v>
      </c>
      <c r="V16" s="298">
        <v>267.60000000000002</v>
      </c>
      <c r="W16" s="298">
        <v>205.2</v>
      </c>
      <c r="X16" s="298">
        <v>212.8</v>
      </c>
      <c r="Y16" s="298">
        <v>190.9</v>
      </c>
      <c r="Z16" s="298">
        <v>143.80000000000001</v>
      </c>
      <c r="AA16" s="298">
        <v>321.3</v>
      </c>
      <c r="AB16" s="298">
        <v>771.5</v>
      </c>
      <c r="AC16" s="299">
        <v>1090.9000000000001</v>
      </c>
      <c r="AD16" s="295">
        <f>AVERAGE(R16:AC16)</f>
        <v>374.47500000000008</v>
      </c>
      <c r="AE16" s="275">
        <v>1319.5</v>
      </c>
      <c r="AF16" s="276">
        <v>1356</v>
      </c>
      <c r="AG16" s="276">
        <v>1196.5999999999999</v>
      </c>
      <c r="AH16" s="276">
        <v>825.1</v>
      </c>
      <c r="AI16" s="276">
        <v>414.5</v>
      </c>
      <c r="AJ16" s="351">
        <v>217.6</v>
      </c>
      <c r="AK16" s="275">
        <f t="shared" si="0"/>
        <v>-47.503015681544028</v>
      </c>
      <c r="AL16" s="277">
        <f>AJ16/W16*100-100</f>
        <v>6.0428849902534125</v>
      </c>
    </row>
    <row r="17" spans="1:38" ht="25.5">
      <c r="A17" s="278" t="s">
        <v>31</v>
      </c>
      <c r="B17" s="268" t="s">
        <v>25</v>
      </c>
      <c r="C17" s="300">
        <v>966.8</v>
      </c>
      <c r="D17" s="301">
        <v>1124.9000000000001</v>
      </c>
      <c r="E17" s="282">
        <v>1154</v>
      </c>
      <c r="F17" s="283">
        <v>1128</v>
      </c>
      <c r="G17" s="283">
        <v>1252</v>
      </c>
      <c r="H17" s="283">
        <v>1150</v>
      </c>
      <c r="I17" s="283">
        <v>1161</v>
      </c>
      <c r="J17" s="283">
        <v>1145</v>
      </c>
      <c r="K17" s="283">
        <v>1201</v>
      </c>
      <c r="L17" s="283">
        <v>1185</v>
      </c>
      <c r="M17" s="283">
        <v>1154</v>
      </c>
      <c r="N17" s="283">
        <v>1199</v>
      </c>
      <c r="O17" s="283">
        <v>1182</v>
      </c>
      <c r="P17" s="284">
        <v>1232</v>
      </c>
      <c r="Q17" s="302">
        <v>1178.5999999999999</v>
      </c>
      <c r="R17" s="282">
        <v>1252</v>
      </c>
      <c r="S17" s="283">
        <v>1206</v>
      </c>
      <c r="T17" s="283">
        <v>1288</v>
      </c>
      <c r="U17" s="283">
        <v>1196</v>
      </c>
      <c r="V17" s="283">
        <v>1219</v>
      </c>
      <c r="W17" s="283">
        <v>1221</v>
      </c>
      <c r="X17" s="283">
        <v>1270</v>
      </c>
      <c r="Y17" s="283">
        <v>1260</v>
      </c>
      <c r="Z17" s="283">
        <v>1378</v>
      </c>
      <c r="AA17" s="283">
        <v>1373</v>
      </c>
      <c r="AB17" s="283">
        <v>1357</v>
      </c>
      <c r="AC17" s="284">
        <v>1444</v>
      </c>
      <c r="AD17" s="303">
        <v>1289</v>
      </c>
      <c r="AE17" s="286">
        <v>1516</v>
      </c>
      <c r="AF17" s="287">
        <v>1509</v>
      </c>
      <c r="AG17" s="287">
        <v>1566</v>
      </c>
      <c r="AH17" s="287">
        <v>1472</v>
      </c>
      <c r="AI17" s="287">
        <v>1498</v>
      </c>
      <c r="AJ17" s="353">
        <v>1547</v>
      </c>
      <c r="AK17" s="275">
        <f t="shared" si="0"/>
        <v>3.271028037383175</v>
      </c>
      <c r="AL17" s="277">
        <f>AJ17/W17*100-100</f>
        <v>26.699426699426709</v>
      </c>
    </row>
    <row r="18" spans="1:38">
      <c r="A18" s="278" t="s">
        <v>293</v>
      </c>
      <c r="B18" s="268" t="s">
        <v>25</v>
      </c>
      <c r="C18" s="300">
        <v>1095</v>
      </c>
      <c r="D18" s="304">
        <v>1176</v>
      </c>
      <c r="E18" s="282">
        <v>1176</v>
      </c>
      <c r="F18" s="283">
        <v>1176</v>
      </c>
      <c r="G18" s="283">
        <v>1176</v>
      </c>
      <c r="H18" s="283">
        <v>1176</v>
      </c>
      <c r="I18" s="283">
        <v>1176</v>
      </c>
      <c r="J18" s="283">
        <v>1176</v>
      </c>
      <c r="K18" s="283">
        <v>1176</v>
      </c>
      <c r="L18" s="283">
        <v>1176</v>
      </c>
      <c r="M18" s="283">
        <v>1176</v>
      </c>
      <c r="N18" s="283">
        <v>1176</v>
      </c>
      <c r="O18" s="283">
        <v>1176</v>
      </c>
      <c r="P18" s="284">
        <v>1176</v>
      </c>
      <c r="Q18" s="285">
        <v>1176</v>
      </c>
      <c r="R18" s="282">
        <v>1176</v>
      </c>
      <c r="S18" s="283">
        <v>1176</v>
      </c>
      <c r="T18" s="283">
        <v>1176</v>
      </c>
      <c r="U18" s="283">
        <v>1176</v>
      </c>
      <c r="V18" s="283">
        <v>1176</v>
      </c>
      <c r="W18" s="283">
        <v>1176</v>
      </c>
      <c r="X18" s="283">
        <v>1176</v>
      </c>
      <c r="Y18" s="283">
        <v>1176</v>
      </c>
      <c r="Z18" s="283">
        <v>1330</v>
      </c>
      <c r="AA18" s="283">
        <v>1330</v>
      </c>
      <c r="AB18" s="283">
        <v>1330</v>
      </c>
      <c r="AC18" s="284">
        <v>1330</v>
      </c>
      <c r="AD18" s="280">
        <v>1330</v>
      </c>
      <c r="AE18" s="286">
        <v>1330</v>
      </c>
      <c r="AF18" s="287">
        <v>1330</v>
      </c>
      <c r="AG18" s="287">
        <v>1330</v>
      </c>
      <c r="AH18" s="287">
        <v>1330</v>
      </c>
      <c r="AI18" s="287">
        <v>1399</v>
      </c>
      <c r="AJ18" s="353">
        <v>1399</v>
      </c>
      <c r="AK18" s="275">
        <f t="shared" si="0"/>
        <v>0</v>
      </c>
      <c r="AL18" s="277">
        <f>AJ18/W18*100-100</f>
        <v>18.9625850340136</v>
      </c>
    </row>
    <row r="19" spans="1:38" ht="15.75" thickBot="1">
      <c r="A19" s="305" t="s">
        <v>32</v>
      </c>
      <c r="B19" s="306" t="s">
        <v>25</v>
      </c>
      <c r="C19" s="307">
        <v>1134</v>
      </c>
      <c r="D19" s="308">
        <v>1218</v>
      </c>
      <c r="E19" s="309">
        <v>1218</v>
      </c>
      <c r="F19" s="310">
        <v>1218</v>
      </c>
      <c r="G19" s="310">
        <v>1218</v>
      </c>
      <c r="H19" s="310">
        <v>1218</v>
      </c>
      <c r="I19" s="310">
        <v>1218</v>
      </c>
      <c r="J19" s="310">
        <v>1218</v>
      </c>
      <c r="K19" s="310">
        <v>1218</v>
      </c>
      <c r="L19" s="310">
        <v>1218</v>
      </c>
      <c r="M19" s="310">
        <v>1218</v>
      </c>
      <c r="N19" s="310">
        <v>1218</v>
      </c>
      <c r="O19" s="310">
        <v>1218</v>
      </c>
      <c r="P19" s="311">
        <v>1218</v>
      </c>
      <c r="Q19" s="312">
        <v>1218</v>
      </c>
      <c r="R19" s="309">
        <v>1218</v>
      </c>
      <c r="S19" s="310">
        <v>1218</v>
      </c>
      <c r="T19" s="310">
        <v>1218</v>
      </c>
      <c r="U19" s="310">
        <v>1218</v>
      </c>
      <c r="V19" s="310">
        <v>1218</v>
      </c>
      <c r="W19" s="310">
        <v>1218</v>
      </c>
      <c r="X19" s="310">
        <v>1218</v>
      </c>
      <c r="Y19" s="310">
        <v>1218</v>
      </c>
      <c r="Z19" s="310">
        <v>1378</v>
      </c>
      <c r="AA19" s="310">
        <v>1378</v>
      </c>
      <c r="AB19" s="310">
        <v>1378</v>
      </c>
      <c r="AC19" s="311">
        <v>1378</v>
      </c>
      <c r="AD19" s="313">
        <v>1378</v>
      </c>
      <c r="AE19" s="314">
        <v>1378</v>
      </c>
      <c r="AF19" s="315">
        <v>1378</v>
      </c>
      <c r="AG19" s="315">
        <v>1378</v>
      </c>
      <c r="AH19" s="315">
        <v>1378</v>
      </c>
      <c r="AI19" s="315">
        <v>1450</v>
      </c>
      <c r="AJ19" s="354">
        <v>1450</v>
      </c>
      <c r="AK19" s="355">
        <f t="shared" si="0"/>
        <v>0</v>
      </c>
      <c r="AL19" s="316">
        <f>AJ19/W19*100-100</f>
        <v>19.047619047619051</v>
      </c>
    </row>
    <row r="20" spans="1:38" ht="3" customHeight="1">
      <c r="A20" s="317"/>
      <c r="B20" s="343"/>
      <c r="C20" s="343"/>
      <c r="D20" s="343"/>
      <c r="E20" s="343"/>
      <c r="F20" s="343"/>
      <c r="G20" s="343"/>
      <c r="H20" s="343"/>
      <c r="I20" s="343"/>
      <c r="J20" s="343"/>
      <c r="K20" s="343"/>
      <c r="L20" s="343"/>
      <c r="M20" s="343"/>
      <c r="N20" s="343"/>
      <c r="O20" s="343"/>
      <c r="P20" s="343"/>
      <c r="Q20" s="343"/>
      <c r="R20" s="343"/>
      <c r="S20" s="343"/>
      <c r="T20" s="343"/>
      <c r="U20" s="343"/>
      <c r="V20" s="343"/>
      <c r="W20" s="343"/>
      <c r="X20" s="343"/>
      <c r="Y20" s="343"/>
      <c r="Z20" s="343"/>
      <c r="AA20" s="343"/>
      <c r="AB20" s="343"/>
      <c r="AC20" s="343"/>
      <c r="AD20" s="343"/>
      <c r="AE20" s="343"/>
      <c r="AF20" s="343"/>
      <c r="AG20" s="343"/>
      <c r="AH20" s="343"/>
      <c r="AI20" s="343"/>
      <c r="AJ20" s="343"/>
      <c r="AK20" s="343"/>
      <c r="AL20" s="343"/>
    </row>
    <row r="21" spans="1:38">
      <c r="A21" s="390" t="s">
        <v>33</v>
      </c>
      <c r="B21" s="389"/>
      <c r="C21" s="389"/>
      <c r="D21" s="389"/>
      <c r="E21" s="389"/>
      <c r="F21" s="389"/>
      <c r="G21" s="389"/>
      <c r="H21" s="389"/>
      <c r="I21" s="389"/>
      <c r="J21" s="389"/>
      <c r="K21" s="389"/>
      <c r="L21" s="389"/>
      <c r="M21" s="389"/>
      <c r="N21" s="389"/>
      <c r="O21" s="389"/>
      <c r="P21" s="389"/>
      <c r="Q21" s="389"/>
      <c r="R21" s="389"/>
      <c r="S21" s="389"/>
      <c r="T21" s="342"/>
      <c r="U21" s="342"/>
      <c r="V21" s="342"/>
      <c r="W21" s="342"/>
      <c r="X21" s="342"/>
      <c r="Y21" s="342"/>
      <c r="Z21" s="342"/>
      <c r="AA21" s="342"/>
      <c r="AB21" s="342"/>
      <c r="AC21" s="342"/>
      <c r="AD21" s="342"/>
      <c r="AE21" s="342"/>
      <c r="AF21" s="342"/>
      <c r="AG21" s="342"/>
      <c r="AH21" s="342"/>
      <c r="AI21" s="342"/>
      <c r="AJ21" s="342"/>
      <c r="AK21" s="343"/>
      <c r="AL21" s="343"/>
    </row>
    <row r="22" spans="1:38" ht="4.5" customHeight="1">
      <c r="A22" s="343"/>
      <c r="B22" s="343"/>
      <c r="C22" s="343"/>
      <c r="D22" s="343"/>
      <c r="E22" s="343"/>
      <c r="F22" s="343"/>
      <c r="G22" s="343"/>
      <c r="H22" s="343"/>
      <c r="I22" s="343"/>
      <c r="J22" s="343"/>
      <c r="K22" s="343"/>
      <c r="L22" s="343"/>
      <c r="M22" s="343"/>
      <c r="N22" s="343"/>
      <c r="O22" s="343"/>
      <c r="P22" s="343"/>
      <c r="Q22" s="343"/>
      <c r="R22" s="343"/>
      <c r="S22" s="343"/>
      <c r="T22" s="343"/>
      <c r="U22" s="343"/>
      <c r="V22" s="343"/>
      <c r="W22" s="343"/>
      <c r="X22" s="343"/>
      <c r="Y22" s="343"/>
      <c r="Z22" s="343"/>
      <c r="AA22" s="343"/>
      <c r="AB22" s="343"/>
      <c r="AC22" s="343"/>
      <c r="AD22" s="343"/>
      <c r="AE22" s="343"/>
      <c r="AF22" s="343"/>
      <c r="AG22" s="343"/>
      <c r="AH22" s="343"/>
      <c r="AI22" s="343"/>
      <c r="AJ22" s="343"/>
      <c r="AK22" s="343"/>
      <c r="AL22" s="343"/>
    </row>
    <row r="23" spans="1:38" ht="15.75">
      <c r="A23" s="391" t="s">
        <v>294</v>
      </c>
      <c r="B23" s="391"/>
      <c r="C23" s="391"/>
      <c r="D23" s="391"/>
      <c r="E23" s="391"/>
      <c r="F23" s="391"/>
      <c r="G23" s="391"/>
      <c r="H23" s="391"/>
      <c r="I23" s="391"/>
      <c r="J23" s="391"/>
      <c r="K23" s="391"/>
      <c r="L23" s="391"/>
      <c r="M23" s="391"/>
      <c r="N23" s="391"/>
      <c r="O23" s="391"/>
      <c r="P23" s="391"/>
      <c r="Q23" s="391"/>
      <c r="R23" s="391"/>
      <c r="S23" s="391"/>
      <c r="T23" s="344"/>
      <c r="U23" s="344"/>
      <c r="V23" s="344"/>
      <c r="W23" s="344"/>
      <c r="X23" s="344"/>
      <c r="Y23" s="344"/>
      <c r="Z23" s="344"/>
      <c r="AA23" s="344"/>
      <c r="AB23" s="344"/>
      <c r="AC23" s="344"/>
      <c r="AD23" s="344"/>
      <c r="AE23" s="344"/>
      <c r="AF23" s="344"/>
      <c r="AG23" s="344"/>
      <c r="AH23" s="344"/>
      <c r="AI23" s="344"/>
      <c r="AJ23" s="344"/>
      <c r="AK23" s="343"/>
      <c r="AL23" s="343"/>
    </row>
    <row r="24" spans="1:38" ht="15.75" customHeight="1">
      <c r="A24" s="392" t="s">
        <v>295</v>
      </c>
      <c r="B24" s="392"/>
      <c r="C24" s="392"/>
      <c r="D24" s="392"/>
      <c r="E24" s="392"/>
      <c r="F24" s="392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</row>
    <row r="25" spans="1:38" ht="15.75" customHeight="1">
      <c r="A25" s="392" t="s">
        <v>296</v>
      </c>
      <c r="B25" s="392"/>
      <c r="C25" s="392"/>
      <c r="D25" s="392"/>
      <c r="E25" s="392"/>
      <c r="F25" s="392"/>
      <c r="G25" s="392"/>
      <c r="H25" s="392"/>
      <c r="I25" s="392"/>
      <c r="J25" s="392"/>
      <c r="K25" s="392"/>
      <c r="L25" s="392"/>
      <c r="M25" s="392"/>
      <c r="N25" s="392"/>
      <c r="O25" s="392"/>
      <c r="P25" s="392"/>
      <c r="Q25" s="394"/>
      <c r="R25" s="394"/>
      <c r="S25" s="394"/>
      <c r="T25" s="394"/>
      <c r="U25" s="394"/>
      <c r="V25" s="394"/>
      <c r="W25" s="394"/>
      <c r="X25" s="394"/>
      <c r="Y25" s="394"/>
      <c r="Z25" s="394"/>
      <c r="AA25" s="394"/>
      <c r="AB25" s="394"/>
      <c r="AC25" s="394"/>
      <c r="AD25" s="394"/>
      <c r="AE25" s="394"/>
      <c r="AF25" s="394"/>
      <c r="AG25" s="394"/>
      <c r="AH25" s="394"/>
      <c r="AI25" s="394"/>
      <c r="AJ25" s="394"/>
      <c r="AK25" s="394"/>
      <c r="AL25" s="394"/>
    </row>
    <row r="26" spans="1:38" ht="15.75" customHeight="1">
      <c r="A26" s="393" t="s">
        <v>297</v>
      </c>
      <c r="B26" s="392"/>
      <c r="C26" s="392"/>
      <c r="D26" s="392"/>
      <c r="E26" s="392"/>
      <c r="F26" s="345"/>
      <c r="G26" s="345"/>
      <c r="H26" s="345"/>
      <c r="I26" s="345"/>
      <c r="J26" s="345"/>
      <c r="K26" s="345"/>
      <c r="L26" s="345"/>
      <c r="M26" s="345"/>
      <c r="N26" s="345"/>
      <c r="O26" s="345"/>
      <c r="P26" s="345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</row>
    <row r="27" spans="1:38" ht="15.75">
      <c r="A27" s="388" t="s">
        <v>298</v>
      </c>
      <c r="B27" s="389"/>
      <c r="C27" s="389"/>
      <c r="D27" s="389"/>
      <c r="E27" s="343"/>
      <c r="F27" s="343"/>
      <c r="G27" s="343"/>
      <c r="H27" s="343"/>
      <c r="I27" s="343"/>
      <c r="J27" s="343"/>
      <c r="K27" s="343"/>
      <c r="L27" s="343"/>
      <c r="M27" s="343"/>
      <c r="N27" s="343"/>
      <c r="O27" s="343"/>
      <c r="P27" s="343"/>
      <c r="Q27" s="343"/>
      <c r="R27" s="343"/>
      <c r="S27" s="343"/>
      <c r="T27" s="343"/>
      <c r="U27" s="343"/>
      <c r="V27" s="343"/>
      <c r="W27" s="343"/>
      <c r="X27" s="343"/>
      <c r="Y27" s="343"/>
      <c r="Z27" s="343"/>
      <c r="AA27" s="343"/>
      <c r="AB27" s="343"/>
      <c r="AC27" s="343"/>
      <c r="AD27" s="343"/>
      <c r="AE27" s="343"/>
      <c r="AF27" s="343"/>
      <c r="AG27" s="343"/>
      <c r="AH27" s="343"/>
      <c r="AI27" s="343"/>
      <c r="AJ27" s="343"/>
      <c r="AK27" s="343"/>
      <c r="AL27" s="343"/>
    </row>
    <row r="28" spans="1:38" ht="15.75">
      <c r="A28" s="319" t="s">
        <v>299</v>
      </c>
      <c r="B28" s="343"/>
      <c r="C28" s="343"/>
      <c r="D28" s="343"/>
      <c r="E28" s="343"/>
      <c r="F28" s="343"/>
      <c r="G28" s="343"/>
      <c r="H28" s="343"/>
      <c r="I28" s="343"/>
      <c r="J28" s="343"/>
      <c r="K28" s="343"/>
      <c r="L28" s="343"/>
      <c r="M28" s="343"/>
      <c r="N28" s="343"/>
      <c r="O28" s="343"/>
      <c r="P28" s="343"/>
      <c r="Q28" s="343"/>
      <c r="R28" s="343"/>
      <c r="S28" s="343"/>
      <c r="T28" s="343"/>
      <c r="U28" s="343"/>
      <c r="V28" s="343"/>
      <c r="W28" s="343"/>
      <c r="X28" s="343"/>
      <c r="Y28" s="343"/>
      <c r="Z28" s="343"/>
      <c r="AA28" s="343"/>
      <c r="AB28" s="343"/>
      <c r="AC28" s="343"/>
      <c r="AD28" s="343"/>
      <c r="AE28" s="343"/>
      <c r="AF28" s="343"/>
      <c r="AG28" s="343"/>
      <c r="AH28" s="343"/>
      <c r="AI28" s="343"/>
      <c r="AJ28" s="343"/>
      <c r="AK28" s="343"/>
      <c r="AL28" s="343"/>
    </row>
    <row r="29" spans="1:38" ht="15.75">
      <c r="A29" s="320" t="s">
        <v>300</v>
      </c>
      <c r="B29" s="321"/>
      <c r="C29" s="321"/>
      <c r="D29" s="321"/>
      <c r="E29" s="321"/>
      <c r="F29" s="321"/>
      <c r="G29" s="321"/>
      <c r="H29" s="321"/>
      <c r="I29" s="321"/>
      <c r="J29" s="321"/>
      <c r="K29" s="321"/>
      <c r="L29" s="321"/>
      <c r="M29" s="321"/>
      <c r="N29" s="321"/>
      <c r="O29" s="321"/>
      <c r="P29" s="321"/>
      <c r="Q29" s="321"/>
      <c r="R29" s="321"/>
      <c r="S29" s="321"/>
      <c r="T29" s="321"/>
      <c r="U29" s="321"/>
      <c r="V29" s="321"/>
      <c r="W29" s="321"/>
      <c r="X29" s="321"/>
      <c r="Y29" s="321"/>
      <c r="Z29" s="321"/>
      <c r="AA29" s="321"/>
      <c r="AB29" s="321"/>
      <c r="AC29" s="321"/>
      <c r="AD29" s="321"/>
      <c r="AE29" s="321"/>
      <c r="AF29" s="321"/>
      <c r="AG29" s="321"/>
      <c r="AH29" s="321"/>
      <c r="AI29" s="321"/>
      <c r="AJ29" s="321"/>
      <c r="AK29" s="321"/>
      <c r="AL29" s="321"/>
    </row>
  </sheetData>
  <mergeCells count="17">
    <mergeCell ref="A2:A3"/>
    <mergeCell ref="B2:B3"/>
    <mergeCell ref="C2:C3"/>
    <mergeCell ref="A1:AL1"/>
    <mergeCell ref="AE2:AJ2"/>
    <mergeCell ref="AK2:AL2"/>
    <mergeCell ref="D2:D3"/>
    <mergeCell ref="E2:P2"/>
    <mergeCell ref="Q2:Q3"/>
    <mergeCell ref="R2:AC2"/>
    <mergeCell ref="AD2:AD3"/>
    <mergeCell ref="A27:D27"/>
    <mergeCell ref="A21:S21"/>
    <mergeCell ref="A23:S23"/>
    <mergeCell ref="A24:F24"/>
    <mergeCell ref="A26:E26"/>
    <mergeCell ref="A25:AL25"/>
  </mergeCells>
  <pageMargins left="0.7" right="0.7" top="0.78333333333333333" bottom="0.93971631205673756" header="0.49404761904761907" footer="0.49202127659574468"/>
  <pageSetup paperSize="9" scale="90" orientation="landscape" horizontalDpi="4294967294" r:id="rId1"/>
  <headerFooter>
    <oddHeader>&amp;L&amp;"-,звичайний"&amp;12&amp;K8CBA97Макроекономічний та монетарний огляд  &amp;R&amp;"-,звичайний"&amp;12&amp;K8CBA97Липень 2016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70"/>
  <sheetViews>
    <sheetView showGridLines="0" showWhiteSpace="0" view="pageLayout" zoomScale="112" zoomScaleNormal="115" zoomScaleSheetLayoutView="100" zoomScalePageLayoutView="112" workbookViewId="0">
      <selection activeCell="G26" sqref="G26"/>
    </sheetView>
  </sheetViews>
  <sheetFormatPr defaultColWidth="9.28515625" defaultRowHeight="11.25"/>
  <cols>
    <col min="1" max="1" width="1.42578125" style="22" customWidth="1"/>
    <col min="2" max="2" width="41" style="22" customWidth="1"/>
    <col min="3" max="9" width="6.42578125" style="22" customWidth="1"/>
    <col min="10" max="10" width="7.7109375" style="53" customWidth="1"/>
    <col min="11" max="11" width="10.7109375" style="54" bestFit="1" customWidth="1"/>
    <col min="12" max="13" width="9.5703125" style="54" bestFit="1" customWidth="1"/>
    <col min="14" max="48" width="9.28515625" style="54"/>
    <col min="49" max="16384" width="9.28515625" style="22"/>
  </cols>
  <sheetData>
    <row r="1" spans="1:48" ht="3" customHeight="1"/>
    <row r="2" spans="1:48" ht="21.75" customHeight="1">
      <c r="A2" s="23"/>
      <c r="B2" s="413" t="s">
        <v>131</v>
      </c>
      <c r="C2" s="414"/>
      <c r="D2" s="414"/>
      <c r="E2" s="414"/>
      <c r="F2" s="414"/>
      <c r="G2" s="414"/>
      <c r="H2" s="414"/>
      <c r="I2" s="414"/>
      <c r="J2" s="415"/>
    </row>
    <row r="3" spans="1:48" s="24" customFormat="1" ht="2.25" customHeight="1">
      <c r="B3" s="25"/>
      <c r="J3" s="55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</row>
    <row r="4" spans="1:48" s="43" customFormat="1" ht="11.25" customHeight="1">
      <c r="A4" s="23"/>
      <c r="B4" s="428" t="s">
        <v>65</v>
      </c>
      <c r="C4" s="431">
        <v>2013</v>
      </c>
      <c r="D4" s="433">
        <v>2014</v>
      </c>
      <c r="E4" s="422">
        <v>2015</v>
      </c>
      <c r="F4" s="197">
        <v>2015</v>
      </c>
      <c r="G4" s="198">
        <v>2016</v>
      </c>
      <c r="H4" s="420">
        <v>2015</v>
      </c>
      <c r="I4" s="422">
        <v>2016</v>
      </c>
      <c r="J4" s="416">
        <v>2016</v>
      </c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</row>
    <row r="5" spans="1:48" s="43" customFormat="1" ht="11.25" customHeight="1">
      <c r="A5" s="23"/>
      <c r="B5" s="429"/>
      <c r="C5" s="432"/>
      <c r="D5" s="434"/>
      <c r="E5" s="423"/>
      <c r="F5" s="418" t="s">
        <v>328</v>
      </c>
      <c r="G5" s="419"/>
      <c r="H5" s="421"/>
      <c r="I5" s="423"/>
      <c r="J5" s="417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</row>
    <row r="6" spans="1:48" s="43" customFormat="1" ht="21.75" customHeight="1">
      <c r="A6" s="23"/>
      <c r="B6" s="430"/>
      <c r="C6" s="435" t="s">
        <v>129</v>
      </c>
      <c r="D6" s="424"/>
      <c r="E6" s="436"/>
      <c r="F6" s="424" t="s">
        <v>129</v>
      </c>
      <c r="G6" s="424"/>
      <c r="H6" s="199" t="s">
        <v>128</v>
      </c>
      <c r="I6" s="200"/>
      <c r="J6" s="329" t="s">
        <v>195</v>
      </c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</row>
    <row r="7" spans="1:48" s="43" customFormat="1" ht="12.75">
      <c r="A7" s="22"/>
      <c r="B7" s="201" t="s">
        <v>127</v>
      </c>
      <c r="C7" s="202">
        <v>442.78868929069</v>
      </c>
      <c r="D7" s="203">
        <v>456.06732354627997</v>
      </c>
      <c r="E7" s="204">
        <v>651.96625438630019</v>
      </c>
      <c r="F7" s="205">
        <v>298.66270710380996</v>
      </c>
      <c r="G7" s="204">
        <v>339.50352927090995</v>
      </c>
      <c r="H7" s="206">
        <f>H8+H14+H15</f>
        <v>100</v>
      </c>
      <c r="I7" s="207">
        <f>I8+I14+I15</f>
        <v>100</v>
      </c>
      <c r="J7" s="208">
        <f>G7/F7*100-100</f>
        <v>13.674563712068817</v>
      </c>
      <c r="K7" s="57"/>
      <c r="L7" s="130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</row>
    <row r="8" spans="1:48" s="43" customFormat="1" ht="12.75">
      <c r="A8" s="22"/>
      <c r="B8" s="26" t="s">
        <v>134</v>
      </c>
      <c r="C8" s="27">
        <v>353.96812170214997</v>
      </c>
      <c r="D8" s="28">
        <v>367.51193112837001</v>
      </c>
      <c r="E8" s="29">
        <v>507.63589967881012</v>
      </c>
      <c r="F8" s="27">
        <v>231.71678502713996</v>
      </c>
      <c r="G8" s="29">
        <v>300.90593696638001</v>
      </c>
      <c r="H8" s="27">
        <f>F8/F$7*100</f>
        <v>77.584773564179628</v>
      </c>
      <c r="I8" s="29">
        <f>G8/G$7*100</f>
        <v>88.631166106750356</v>
      </c>
      <c r="J8" s="58">
        <f>G8/F8*100-100</f>
        <v>29.859361259106123</v>
      </c>
      <c r="K8" s="57"/>
      <c r="L8" s="130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</row>
    <row r="9" spans="1:48" s="43" customFormat="1" ht="12.75">
      <c r="A9" s="22"/>
      <c r="B9" s="30" t="s">
        <v>126</v>
      </c>
      <c r="C9" s="27">
        <v>72.151072383040002</v>
      </c>
      <c r="D9" s="28">
        <v>75.202945342389995</v>
      </c>
      <c r="E9" s="29">
        <v>99.983173983160015</v>
      </c>
      <c r="F9" s="27">
        <v>44.718996985460002</v>
      </c>
      <c r="G9" s="29">
        <v>62.612813204970003</v>
      </c>
      <c r="H9" s="27">
        <f t="shared" ref="H9:I15" si="0">F9/F$7*100</f>
        <v>14.973076959995696</v>
      </c>
      <c r="I9" s="29">
        <f t="shared" si="0"/>
        <v>18.442463128272088</v>
      </c>
      <c r="J9" s="58">
        <f t="shared" ref="J9:J15" si="1">G9/F9*100-100</f>
        <v>40.013903320166179</v>
      </c>
      <c r="K9" s="57"/>
      <c r="L9" s="130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</row>
    <row r="10" spans="1:48" s="43" customFormat="1" ht="12.75">
      <c r="A10" s="22"/>
      <c r="B10" s="30" t="s">
        <v>125</v>
      </c>
      <c r="C10" s="27">
        <v>54.993846384390011</v>
      </c>
      <c r="D10" s="28">
        <v>40.201485679200005</v>
      </c>
      <c r="E10" s="29">
        <v>39.05316864612</v>
      </c>
      <c r="F10" s="27">
        <v>24.503018324489997</v>
      </c>
      <c r="G10" s="29">
        <v>27.135160265469999</v>
      </c>
      <c r="H10" s="27">
        <f t="shared" si="0"/>
        <v>8.2042443671995429</v>
      </c>
      <c r="I10" s="29">
        <f t="shared" si="0"/>
        <v>7.9926003490282573</v>
      </c>
      <c r="J10" s="58">
        <f t="shared" si="1"/>
        <v>10.742113098569803</v>
      </c>
      <c r="K10" s="57"/>
      <c r="L10" s="130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</row>
    <row r="11" spans="1:48" s="43" customFormat="1" ht="12.75">
      <c r="A11" s="22"/>
      <c r="B11" s="30" t="s">
        <v>124</v>
      </c>
      <c r="C11" s="27">
        <v>128.26930791498</v>
      </c>
      <c r="D11" s="28">
        <v>139.02425885480002</v>
      </c>
      <c r="E11" s="29">
        <v>178.45238521014002</v>
      </c>
      <c r="F11" s="27">
        <v>84.672781669369996</v>
      </c>
      <c r="G11" s="29">
        <v>114.27568147466</v>
      </c>
      <c r="H11" s="27">
        <f t="shared" si="0"/>
        <v>28.350637577238331</v>
      </c>
      <c r="I11" s="29">
        <f t="shared" si="0"/>
        <v>33.659644634643158</v>
      </c>
      <c r="J11" s="58">
        <f t="shared" si="1"/>
        <v>34.961529811177485</v>
      </c>
      <c r="K11" s="57"/>
      <c r="L11" s="130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</row>
    <row r="12" spans="1:48" s="43" customFormat="1" ht="12.75">
      <c r="A12" s="22"/>
      <c r="B12" s="30" t="s">
        <v>123</v>
      </c>
      <c r="C12" s="27">
        <v>-53.447576662279999</v>
      </c>
      <c r="D12" s="28">
        <v>-50.216250269029999</v>
      </c>
      <c r="E12" s="29">
        <v>-68.40529544156</v>
      </c>
      <c r="F12" s="27">
        <v>-26.701281913020001</v>
      </c>
      <c r="G12" s="29">
        <v>-36.132201964529997</v>
      </c>
      <c r="H12" s="27" t="s">
        <v>26</v>
      </c>
      <c r="I12" s="29" t="s">
        <v>26</v>
      </c>
      <c r="J12" s="58">
        <f t="shared" si="1"/>
        <v>35.320102166747716</v>
      </c>
      <c r="K12" s="57"/>
      <c r="L12" s="130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</row>
    <row r="13" spans="1:48" s="43" customFormat="1" ht="12.75">
      <c r="A13" s="22"/>
      <c r="B13" s="30" t="s">
        <v>122</v>
      </c>
      <c r="C13" s="27">
        <v>36.668186774410003</v>
      </c>
      <c r="D13" s="28">
        <v>45.099574891519993</v>
      </c>
      <c r="E13" s="29">
        <v>70.795226404149986</v>
      </c>
      <c r="F13" s="27">
        <v>31.323433890220002</v>
      </c>
      <c r="G13" s="29">
        <v>46.190412730049992</v>
      </c>
      <c r="H13" s="27">
        <f t="shared" si="0"/>
        <v>10.487895925798503</v>
      </c>
      <c r="I13" s="29">
        <f t="shared" si="0"/>
        <v>13.605282050894948</v>
      </c>
      <c r="J13" s="58">
        <f t="shared" si="1"/>
        <v>47.462800189579013</v>
      </c>
      <c r="K13" s="57"/>
      <c r="L13" s="130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</row>
    <row r="14" spans="1:48" s="43" customFormat="1" ht="12.75">
      <c r="A14" s="22"/>
      <c r="B14" s="26" t="s">
        <v>121</v>
      </c>
      <c r="C14" s="27">
        <v>84.981018896669994</v>
      </c>
      <c r="D14" s="28">
        <v>80.612762657990004</v>
      </c>
      <c r="E14" s="29">
        <v>140.08969874593996</v>
      </c>
      <c r="F14" s="27">
        <v>65.300506931140006</v>
      </c>
      <c r="G14" s="29">
        <v>37.000081636669996</v>
      </c>
      <c r="H14" s="27">
        <f t="shared" si="0"/>
        <v>21.864298882298247</v>
      </c>
      <c r="I14" s="29">
        <f t="shared" si="0"/>
        <v>10.898290723553995</v>
      </c>
      <c r="J14" s="58">
        <f t="shared" si="1"/>
        <v>-43.338752828233126</v>
      </c>
      <c r="K14" s="57"/>
      <c r="L14" s="130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</row>
    <row r="15" spans="1:48" s="43" customFormat="1" ht="12.75">
      <c r="A15" s="22"/>
      <c r="B15" s="26" t="s">
        <v>120</v>
      </c>
      <c r="C15" s="27">
        <f>C7-C8-C14</f>
        <v>3.8395486918700357</v>
      </c>
      <c r="D15" s="28">
        <f>D7-D8-D14</f>
        <v>7.9426297599199529</v>
      </c>
      <c r="E15" s="29">
        <f>(E7-E8-E14)</f>
        <v>4.240655961550118</v>
      </c>
      <c r="F15" s="27">
        <f>((F7-F8-F14))</f>
        <v>1.645415145529995</v>
      </c>
      <c r="G15" s="29">
        <f>((G7-G8-G14))</f>
        <v>1.5975106678599431</v>
      </c>
      <c r="H15" s="27">
        <f t="shared" si="0"/>
        <v>0.55092755352213341</v>
      </c>
      <c r="I15" s="29">
        <f t="shared" si="0"/>
        <v>0.47054316969565135</v>
      </c>
      <c r="J15" s="58">
        <f t="shared" si="1"/>
        <v>-2.9113915597647946</v>
      </c>
      <c r="K15" s="57"/>
      <c r="L15" s="130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</row>
    <row r="16" spans="1:48" s="43" customFormat="1" ht="3.75" customHeight="1">
      <c r="A16" s="22"/>
      <c r="B16" s="26"/>
      <c r="C16" s="27"/>
      <c r="D16" s="28"/>
      <c r="E16" s="29"/>
      <c r="F16" s="27"/>
      <c r="G16" s="29"/>
      <c r="H16" s="27"/>
      <c r="I16" s="29"/>
      <c r="J16" s="58"/>
      <c r="K16" s="59"/>
      <c r="L16" s="130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</row>
    <row r="17" spans="1:48" s="43" customFormat="1" ht="12.75">
      <c r="A17" s="22"/>
      <c r="B17" s="201" t="s">
        <v>119</v>
      </c>
      <c r="C17" s="202">
        <v>505.84380962140006</v>
      </c>
      <c r="D17" s="203">
        <v>523.12569783725996</v>
      </c>
      <c r="E17" s="209">
        <v>679.79351438944991</v>
      </c>
      <c r="F17" s="202">
        <v>285.23458635856002</v>
      </c>
      <c r="G17" s="209">
        <v>350.43455847369995</v>
      </c>
      <c r="H17" s="210">
        <f>H19+H20+H21+H23+H24+H25+H26+H22</f>
        <v>95.681847200244505</v>
      </c>
      <c r="I17" s="211">
        <f>I19+I20+I21+I23+I24+I25+I26+I22</f>
        <v>96.25522821857713</v>
      </c>
      <c r="J17" s="212">
        <f>G17/F17*100-100</f>
        <v>22.858368246121088</v>
      </c>
      <c r="K17" s="57"/>
      <c r="L17" s="130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</row>
    <row r="18" spans="1:48" s="43" customFormat="1" ht="12.75">
      <c r="A18" s="22"/>
      <c r="B18" s="41" t="s">
        <v>118</v>
      </c>
      <c r="C18" s="42"/>
      <c r="E18" s="44"/>
      <c r="F18" s="45"/>
      <c r="G18" s="44"/>
      <c r="H18" s="45"/>
      <c r="I18" s="44"/>
      <c r="J18" s="60"/>
      <c r="K18" s="59"/>
      <c r="L18" s="130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</row>
    <row r="19" spans="1:48" s="43" customFormat="1" ht="12.75">
      <c r="A19" s="22"/>
      <c r="B19" s="30" t="s">
        <v>117</v>
      </c>
      <c r="C19" s="27">
        <v>61.702225567749998</v>
      </c>
      <c r="D19" s="28">
        <v>76.845869046000018</v>
      </c>
      <c r="E19" s="29">
        <v>117.62202322792</v>
      </c>
      <c r="F19" s="27">
        <v>55.186452135650001</v>
      </c>
      <c r="G19" s="29">
        <v>61.632487887879996</v>
      </c>
      <c r="H19" s="27">
        <f>F19/F$17*100</f>
        <v>19.347742095440253</v>
      </c>
      <c r="I19" s="29">
        <f>G19/G$17*100</f>
        <v>17.58744575772355</v>
      </c>
      <c r="J19" s="58">
        <f>G19/F19*100-100</f>
        <v>11.68046776477938</v>
      </c>
      <c r="K19" s="57"/>
      <c r="L19" s="130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</row>
    <row r="20" spans="1:48" s="43" customFormat="1" ht="12.75">
      <c r="A20" s="22"/>
      <c r="B20" s="30" t="s">
        <v>116</v>
      </c>
      <c r="C20" s="27">
        <v>14.84436156608</v>
      </c>
      <c r="D20" s="28">
        <v>27.365463997920003</v>
      </c>
      <c r="E20" s="29">
        <v>52.015602628660005</v>
      </c>
      <c r="F20" s="27">
        <v>20.430346980459998</v>
      </c>
      <c r="G20" s="29">
        <v>26.072686997609999</v>
      </c>
      <c r="H20" s="27">
        <f t="shared" ref="H20:I26" si="2">F20/F$17*100</f>
        <v>7.1626471534477973</v>
      </c>
      <c r="I20" s="29">
        <f t="shared" si="2"/>
        <v>7.4401015445418039</v>
      </c>
      <c r="J20" s="58">
        <f t="shared" ref="J20:J30" si="3">G20/F20*100-100</f>
        <v>27.617445863971128</v>
      </c>
      <c r="K20" s="57"/>
      <c r="L20" s="130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</row>
    <row r="21" spans="1:48" s="43" customFormat="1" ht="27.75" customHeight="1">
      <c r="A21" s="22"/>
      <c r="B21" s="30" t="s">
        <v>115</v>
      </c>
      <c r="C21" s="27">
        <v>39.409249484199997</v>
      </c>
      <c r="D21" s="28">
        <v>44.864567287569983</v>
      </c>
      <c r="E21" s="29">
        <v>54.920858230349999</v>
      </c>
      <c r="F21" s="27">
        <v>20.859950696390005</v>
      </c>
      <c r="G21" s="29">
        <v>27.785855498920004</v>
      </c>
      <c r="H21" s="27">
        <f t="shared" si="2"/>
        <v>7.3132613273509453</v>
      </c>
      <c r="I21" s="29">
        <f t="shared" si="2"/>
        <v>7.9289712806693196</v>
      </c>
      <c r="J21" s="58">
        <f t="shared" si="3"/>
        <v>33.201923165276639</v>
      </c>
      <c r="K21" s="57"/>
      <c r="L21" s="130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</row>
    <row r="22" spans="1:48" s="43" customFormat="1" ht="13.5" customHeight="1">
      <c r="A22" s="22"/>
      <c r="B22" s="30" t="s">
        <v>114</v>
      </c>
      <c r="C22" s="27">
        <v>50.757829192559996</v>
      </c>
      <c r="D22" s="28">
        <v>43.637572596489996</v>
      </c>
      <c r="E22" s="29">
        <v>56.257439203410001</v>
      </c>
      <c r="F22" s="27">
        <v>17.551761158799994</v>
      </c>
      <c r="G22" s="29">
        <v>17.127421285049998</v>
      </c>
      <c r="H22" s="27">
        <f t="shared" si="2"/>
        <v>6.1534477227583446</v>
      </c>
      <c r="I22" s="29">
        <f t="shared" si="2"/>
        <v>4.8874806639070121</v>
      </c>
      <c r="J22" s="58">
        <f t="shared" si="3"/>
        <v>-2.4176484052555764</v>
      </c>
      <c r="K22" s="57"/>
      <c r="L22" s="130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</row>
    <row r="23" spans="1:48" s="43" customFormat="1" ht="12.75">
      <c r="A23" s="22"/>
      <c r="B23" s="30" t="s">
        <v>113</v>
      </c>
      <c r="C23" s="27">
        <v>61.568770900609998</v>
      </c>
      <c r="D23" s="28">
        <v>57.150071128659995</v>
      </c>
      <c r="E23" s="29">
        <v>70.991409550249998</v>
      </c>
      <c r="F23" s="27">
        <v>30.03115705654</v>
      </c>
      <c r="G23" s="29">
        <v>29.023751496190002</v>
      </c>
      <c r="H23" s="27">
        <f t="shared" si="2"/>
        <v>10.528581908642984</v>
      </c>
      <c r="I23" s="29">
        <f t="shared" si="2"/>
        <v>8.2822172626471229</v>
      </c>
      <c r="J23" s="58">
        <f t="shared" si="3"/>
        <v>-3.3545346203389386</v>
      </c>
      <c r="K23" s="57"/>
      <c r="L23" s="130"/>
      <c r="M23" s="53"/>
      <c r="N23" s="53"/>
      <c r="O23" s="53"/>
      <c r="P23" s="53"/>
      <c r="Q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</row>
    <row r="24" spans="1:48" s="43" customFormat="1" ht="12.75">
      <c r="A24" s="22"/>
      <c r="B24" s="30" t="s">
        <v>112</v>
      </c>
      <c r="C24" s="27">
        <v>105.53870162811002</v>
      </c>
      <c r="D24" s="28">
        <v>100.10953396687</v>
      </c>
      <c r="E24" s="29">
        <v>114.18828295328998</v>
      </c>
      <c r="F24" s="27">
        <v>54.547498001019996</v>
      </c>
      <c r="G24" s="29">
        <v>60.249847289089992</v>
      </c>
      <c r="H24" s="27">
        <f t="shared" si="2"/>
        <v>19.123732047154316</v>
      </c>
      <c r="I24" s="29">
        <f t="shared" si="2"/>
        <v>17.192895458571542</v>
      </c>
      <c r="J24" s="58">
        <f t="shared" si="3"/>
        <v>10.453915389415954</v>
      </c>
      <c r="K24" s="57"/>
      <c r="L24" s="130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</row>
    <row r="25" spans="1:48" s="43" customFormat="1" ht="14.25" customHeight="1">
      <c r="A25" s="22"/>
      <c r="B25" s="30" t="s">
        <v>111</v>
      </c>
      <c r="C25" s="27">
        <v>145.06260670796001</v>
      </c>
      <c r="D25" s="28">
        <v>138.00468334570002</v>
      </c>
      <c r="E25" s="29">
        <v>176.33979148059001</v>
      </c>
      <c r="F25" s="27">
        <v>74.310555040669996</v>
      </c>
      <c r="G25" s="29">
        <v>115.41953354776001</v>
      </c>
      <c r="H25" s="27">
        <f t="shared" si="2"/>
        <v>26.052434941131715</v>
      </c>
      <c r="I25" s="29">
        <f t="shared" si="2"/>
        <v>32.936116246772002</v>
      </c>
      <c r="J25" s="58">
        <f t="shared" si="3"/>
        <v>55.320510638887242</v>
      </c>
      <c r="K25" s="57"/>
      <c r="L25" s="130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</row>
    <row r="26" spans="1:48" s="43" customFormat="1" ht="12.75">
      <c r="A26" s="22"/>
      <c r="B26" s="30" t="s">
        <v>110</v>
      </c>
      <c r="C26" s="27">
        <f>C17-C19-C20-C21-C23-C24-C25-C22</f>
        <v>26.960064574130001</v>
      </c>
      <c r="D26" s="28">
        <f>D17-D19-D20-D21-D23-D24-D25-D22</f>
        <v>35.147936468049956</v>
      </c>
      <c r="E26" s="29">
        <f>(E17-E19-E20-E21-E23-E24-E25-E22)</f>
        <v>37.458107114979953</v>
      </c>
      <c r="F26" s="27">
        <f>((F17-F19-F20-F21-F23-F24-F25-F22))/1000000000</f>
        <v>1.2316865289030044E-8</v>
      </c>
      <c r="G26" s="29">
        <f>((G17-G19-G20-G21-G23-G24-G25-G22))/1000000000</f>
        <v>1.3122974471199931E-8</v>
      </c>
      <c r="H26" s="27">
        <f t="shared" si="2"/>
        <v>4.3181528040736528E-9</v>
      </c>
      <c r="I26" s="29">
        <f t="shared" si="2"/>
        <v>3.7447717851676456E-9</v>
      </c>
      <c r="J26" s="58">
        <f t="shared" si="3"/>
        <v>6.5447592650692172</v>
      </c>
      <c r="K26" s="57"/>
      <c r="L26" s="130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</row>
    <row r="27" spans="1:48" s="43" customFormat="1" ht="12.75">
      <c r="A27" s="22"/>
      <c r="B27" s="41" t="s">
        <v>109</v>
      </c>
      <c r="C27" s="27"/>
      <c r="D27" s="28"/>
      <c r="E27" s="29"/>
      <c r="F27" s="27"/>
      <c r="G27" s="29"/>
      <c r="H27" s="27"/>
      <c r="I27" s="29"/>
      <c r="J27" s="58"/>
      <c r="K27" s="59"/>
      <c r="L27" s="130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</row>
    <row r="28" spans="1:48" s="43" customFormat="1" ht="12.75">
      <c r="A28" s="22"/>
      <c r="B28" s="30" t="s">
        <v>108</v>
      </c>
      <c r="C28" s="27">
        <v>476.46360723644</v>
      </c>
      <c r="D28" s="28">
        <v>502.92603543213005</v>
      </c>
      <c r="E28" s="29">
        <v>633.04814460584998</v>
      </c>
      <c r="F28" s="27">
        <v>272.90902847698999</v>
      </c>
      <c r="G28" s="29">
        <v>337.40968083151</v>
      </c>
      <c r="H28" s="27">
        <f>F28/F$17*100</f>
        <v>95.678799671903775</v>
      </c>
      <c r="I28" s="29">
        <f>G28/G$17*100</f>
        <v>96.283221124389343</v>
      </c>
      <c r="J28" s="58">
        <f t="shared" si="3"/>
        <v>23.634488281489126</v>
      </c>
      <c r="K28" s="57"/>
      <c r="L28" s="130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</row>
    <row r="29" spans="1:48" s="43" customFormat="1" ht="12.75">
      <c r="A29" s="22"/>
      <c r="B29" s="46" t="s">
        <v>107</v>
      </c>
      <c r="C29" s="27">
        <v>35.904198689319998</v>
      </c>
      <c r="D29" s="28">
        <v>52.483508752220004</v>
      </c>
      <c r="E29" s="29">
        <v>88.484033715789991</v>
      </c>
      <c r="F29" s="27">
        <v>43.839009201220001</v>
      </c>
      <c r="G29" s="29">
        <v>47.764360624800013</v>
      </c>
      <c r="H29" s="27">
        <f t="shared" ref="H29:I30" si="4">F29/F$17*100</f>
        <v>15.36945773683675</v>
      </c>
      <c r="I29" s="29">
        <f t="shared" si="4"/>
        <v>13.630037183785548</v>
      </c>
      <c r="J29" s="58">
        <f t="shared" si="3"/>
        <v>8.9540149175423807</v>
      </c>
      <c r="K29" s="57"/>
      <c r="L29" s="130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</row>
    <row r="30" spans="1:48" s="43" customFormat="1" ht="12.75">
      <c r="A30" s="22"/>
      <c r="B30" s="30" t="s">
        <v>106</v>
      </c>
      <c r="C30" s="27">
        <v>29.38020238496</v>
      </c>
      <c r="D30" s="28">
        <v>20.199662405130002</v>
      </c>
      <c r="E30" s="29">
        <v>46.745369783599998</v>
      </c>
      <c r="F30" s="27">
        <v>12.325557881570001</v>
      </c>
      <c r="G30" s="29">
        <v>13.024877642189999</v>
      </c>
      <c r="H30" s="27">
        <f t="shared" si="4"/>
        <v>4.3212003280962232</v>
      </c>
      <c r="I30" s="29">
        <f t="shared" si="4"/>
        <v>3.716778875610669</v>
      </c>
      <c r="J30" s="58">
        <f t="shared" si="3"/>
        <v>5.6737371836585737</v>
      </c>
      <c r="K30" s="57"/>
      <c r="L30" s="130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</row>
    <row r="31" spans="1:48" s="43" customFormat="1" ht="3.75" customHeight="1">
      <c r="A31" s="22"/>
      <c r="B31" s="30"/>
      <c r="C31" s="27"/>
      <c r="D31" s="28"/>
      <c r="E31" s="29"/>
      <c r="F31" s="27"/>
      <c r="G31" s="29"/>
      <c r="H31" s="27"/>
      <c r="I31" s="29"/>
      <c r="J31" s="58"/>
      <c r="K31" s="59"/>
      <c r="L31" s="130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</row>
    <row r="32" spans="1:48" s="43" customFormat="1" ht="12.75">
      <c r="A32" s="22"/>
      <c r="B32" s="201" t="s">
        <v>105</v>
      </c>
      <c r="C32" s="202">
        <v>0.53517793699999905</v>
      </c>
      <c r="D32" s="203">
        <v>4.9720847222199991</v>
      </c>
      <c r="E32" s="209">
        <v>3.0578402000799998</v>
      </c>
      <c r="F32" s="203">
        <v>1.1575506958999999</v>
      </c>
      <c r="G32" s="209">
        <v>0.35524884942000007</v>
      </c>
      <c r="H32" s="213" t="s">
        <v>98</v>
      </c>
      <c r="I32" s="214" t="s">
        <v>98</v>
      </c>
      <c r="J32" s="215" t="s">
        <v>98</v>
      </c>
      <c r="K32" s="59"/>
      <c r="L32" s="130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</row>
    <row r="33" spans="1:48" s="43" customFormat="1" ht="3.75" customHeight="1">
      <c r="A33" s="22"/>
      <c r="B33" s="131"/>
      <c r="C33" s="132"/>
      <c r="D33" s="133"/>
      <c r="E33" s="134"/>
      <c r="F33" s="133"/>
      <c r="G33" s="133"/>
      <c r="H33" s="135"/>
      <c r="I33" s="44"/>
      <c r="J33" s="61"/>
      <c r="K33" s="59"/>
      <c r="L33" s="130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</row>
    <row r="34" spans="1:48" ht="12.75">
      <c r="B34" s="201" t="s">
        <v>104</v>
      </c>
      <c r="C34" s="216">
        <f>C7-C17-C32</f>
        <v>-63.590298267710054</v>
      </c>
      <c r="D34" s="217">
        <f>(D7-D17-D32)</f>
        <v>-72.030459013200002</v>
      </c>
      <c r="E34" s="209">
        <f>(E7-E17-E32)</f>
        <v>-30.885100203229719</v>
      </c>
      <c r="F34" s="202">
        <f t="shared" ref="F34:G34" si="5">(F7-F17-F32)</f>
        <v>12.270570049349942</v>
      </c>
      <c r="G34" s="209">
        <f t="shared" si="5"/>
        <v>-11.286278052210001</v>
      </c>
      <c r="H34" s="213" t="s">
        <v>98</v>
      </c>
      <c r="I34" s="214" t="s">
        <v>98</v>
      </c>
      <c r="J34" s="215" t="s">
        <v>98</v>
      </c>
      <c r="K34" s="62"/>
      <c r="L34" s="130"/>
    </row>
    <row r="35" spans="1:48" ht="12.75">
      <c r="B35" s="30" t="s">
        <v>103</v>
      </c>
      <c r="C35" s="136">
        <v>160.88866040344001</v>
      </c>
      <c r="D35" s="137">
        <v>325.03877821283004</v>
      </c>
      <c r="E35" s="29">
        <v>514.15897393290993</v>
      </c>
      <c r="F35" s="29">
        <v>157.77349836154005</v>
      </c>
      <c r="G35" s="29">
        <v>114.69982345852998</v>
      </c>
      <c r="H35" s="28" t="s">
        <v>98</v>
      </c>
      <c r="I35" s="29" t="s">
        <v>98</v>
      </c>
      <c r="J35" s="58">
        <f>G35/F35*100-100</f>
        <v>-27.300956973335403</v>
      </c>
      <c r="K35" s="57"/>
      <c r="L35" s="130"/>
    </row>
    <row r="36" spans="1:48" ht="12.75">
      <c r="B36" s="30" t="s">
        <v>102</v>
      </c>
      <c r="C36" s="136">
        <v>-80.408901910309993</v>
      </c>
      <c r="D36" s="137">
        <v>-124.09596073202998</v>
      </c>
      <c r="E36" s="29">
        <v>-419.34312411158004</v>
      </c>
      <c r="F36" s="29">
        <v>-75.831438419009999</v>
      </c>
      <c r="G36" s="29">
        <v>-50.202331746409996</v>
      </c>
      <c r="H36" s="28" t="s">
        <v>98</v>
      </c>
      <c r="I36" s="29" t="s">
        <v>98</v>
      </c>
      <c r="J36" s="58">
        <f t="shared" ref="J36:J38" si="6">G36/F36*100-100</f>
        <v>-33.797468710780919</v>
      </c>
      <c r="K36" s="57"/>
      <c r="L36" s="130"/>
    </row>
    <row r="37" spans="1:48" ht="12.75">
      <c r="B37" s="139" t="s">
        <v>154</v>
      </c>
      <c r="C37" s="27" t="s">
        <v>98</v>
      </c>
      <c r="D37" s="28" t="s">
        <v>98</v>
      </c>
      <c r="E37" s="29">
        <v>19.99839315809</v>
      </c>
      <c r="F37" s="29" t="s">
        <v>155</v>
      </c>
      <c r="G37" s="29">
        <v>-18.991940336279999</v>
      </c>
      <c r="H37" s="28" t="s">
        <v>98</v>
      </c>
      <c r="I37" s="29" t="s">
        <v>98</v>
      </c>
      <c r="J37" s="328" t="s">
        <v>98</v>
      </c>
      <c r="K37" s="59"/>
      <c r="L37" s="130"/>
    </row>
    <row r="38" spans="1:48" ht="12.75">
      <c r="B38" s="30" t="s">
        <v>101</v>
      </c>
      <c r="C38" s="136">
        <v>1.4799686751300001</v>
      </c>
      <c r="D38" s="137">
        <v>0.46692072691999997</v>
      </c>
      <c r="E38" s="29">
        <v>0.15148868875999999</v>
      </c>
      <c r="F38" s="29">
        <v>0.11678382185</v>
      </c>
      <c r="G38" s="29">
        <v>4.2049505999999993E-2</v>
      </c>
      <c r="H38" s="28" t="s">
        <v>98</v>
      </c>
      <c r="I38" s="29" t="s">
        <v>98</v>
      </c>
      <c r="J38" s="58">
        <f t="shared" si="6"/>
        <v>-63.993723330951255</v>
      </c>
      <c r="K38" s="57"/>
      <c r="L38" s="130"/>
    </row>
    <row r="39" spans="1:48" ht="12.75">
      <c r="B39" s="30" t="s">
        <v>100</v>
      </c>
      <c r="C39" s="136">
        <v>-18.369428900550002</v>
      </c>
      <c r="D39" s="137">
        <v>-129.37927919452</v>
      </c>
      <c r="E39" s="29">
        <v>-84.080631464950017</v>
      </c>
      <c r="F39" s="29">
        <v>-94.32941381373</v>
      </c>
      <c r="G39" s="29">
        <v>-34.261322829629997</v>
      </c>
      <c r="H39" s="28" t="s">
        <v>98</v>
      </c>
      <c r="I39" s="29" t="s">
        <v>98</v>
      </c>
      <c r="J39" s="58" t="s">
        <v>98</v>
      </c>
      <c r="K39" s="62"/>
    </row>
    <row r="40" spans="1:48" ht="12.75">
      <c r="B40" s="140" t="s">
        <v>99</v>
      </c>
      <c r="C40" s="141">
        <f>C7-(C17-C29)-C32</f>
        <v>-27.686099578390085</v>
      </c>
      <c r="D40" s="142">
        <f>D7-(D17-D29)-D32</f>
        <v>-19.54695026097998</v>
      </c>
      <c r="E40" s="63">
        <f>E7-(E17-E29)-E32</f>
        <v>57.598933512560301</v>
      </c>
      <c r="F40" s="141">
        <f t="shared" ref="F40:G40" si="7">F7-(F17-F29)-F32</f>
        <v>56.109579250569936</v>
      </c>
      <c r="G40" s="63">
        <f t="shared" si="7"/>
        <v>36.478082572590019</v>
      </c>
      <c r="H40" s="142" t="s">
        <v>98</v>
      </c>
      <c r="I40" s="63" t="s">
        <v>98</v>
      </c>
      <c r="J40" s="64" t="s">
        <v>98</v>
      </c>
      <c r="K40" s="62"/>
    </row>
    <row r="41" spans="1:48" s="65" customFormat="1" ht="25.35" customHeight="1">
      <c r="A41" s="70"/>
      <c r="B41" s="425" t="s">
        <v>132</v>
      </c>
      <c r="C41" s="426"/>
      <c r="D41" s="426"/>
      <c r="E41" s="426"/>
      <c r="F41" s="426"/>
      <c r="G41" s="426"/>
      <c r="H41" s="426"/>
      <c r="I41" s="426"/>
      <c r="J41" s="427"/>
    </row>
    <row r="42" spans="1:48" s="65" customFormat="1" ht="9.75" customHeight="1">
      <c r="A42" s="70"/>
      <c r="B42" s="428" t="s">
        <v>65</v>
      </c>
      <c r="C42" s="431">
        <v>2013</v>
      </c>
      <c r="D42" s="433">
        <v>2014</v>
      </c>
      <c r="E42" s="422">
        <v>2015</v>
      </c>
      <c r="F42" s="197">
        <v>2015</v>
      </c>
      <c r="G42" s="198">
        <v>2016</v>
      </c>
      <c r="H42" s="420">
        <v>2015</v>
      </c>
      <c r="I42" s="422">
        <v>2016</v>
      </c>
      <c r="J42" s="416">
        <v>2016</v>
      </c>
    </row>
    <row r="43" spans="1:48" s="65" customFormat="1" ht="11.25" customHeight="1">
      <c r="A43" s="70"/>
      <c r="B43" s="429"/>
      <c r="C43" s="432"/>
      <c r="D43" s="434"/>
      <c r="E43" s="423"/>
      <c r="F43" s="418" t="s">
        <v>328</v>
      </c>
      <c r="G43" s="419"/>
      <c r="H43" s="421"/>
      <c r="I43" s="423"/>
      <c r="J43" s="417"/>
    </row>
    <row r="44" spans="1:48" s="65" customFormat="1" ht="23.25" customHeight="1">
      <c r="A44" s="70"/>
      <c r="B44" s="430"/>
      <c r="C44" s="435" t="s">
        <v>129</v>
      </c>
      <c r="D44" s="424"/>
      <c r="E44" s="436"/>
      <c r="F44" s="424" t="s">
        <v>129</v>
      </c>
      <c r="G44" s="424"/>
      <c r="H44" s="199" t="s">
        <v>128</v>
      </c>
      <c r="I44" s="200"/>
      <c r="J44" s="329" t="s">
        <v>195</v>
      </c>
    </row>
    <row r="45" spans="1:48" s="65" customFormat="1" ht="12.75">
      <c r="A45" s="70"/>
      <c r="B45" s="218" t="s">
        <v>127</v>
      </c>
      <c r="C45" s="202">
        <v>339.22690166771997</v>
      </c>
      <c r="D45" s="203">
        <v>357.08424366495001</v>
      </c>
      <c r="E45" s="204">
        <v>534.64865153158996</v>
      </c>
      <c r="F45" s="205">
        <v>244.69410898447998</v>
      </c>
      <c r="G45" s="204">
        <v>265.63185292764001</v>
      </c>
      <c r="H45" s="206">
        <v>100</v>
      </c>
      <c r="I45" s="207">
        <v>100</v>
      </c>
      <c r="J45" s="208">
        <f>G45/F45*100-100</f>
        <v>8.556701274932621</v>
      </c>
      <c r="K45" s="59"/>
      <c r="L45" s="143"/>
    </row>
    <row r="46" spans="1:48" s="65" customFormat="1" ht="12.75">
      <c r="A46" s="70"/>
      <c r="B46" s="144" t="s">
        <v>134</v>
      </c>
      <c r="C46" s="27">
        <v>262.77705160587004</v>
      </c>
      <c r="D46" s="28">
        <v>280.17826146755999</v>
      </c>
      <c r="E46" s="66">
        <v>409.41753916970009</v>
      </c>
      <c r="F46" s="27">
        <v>188.00765795467996</v>
      </c>
      <c r="G46" s="29">
        <v>235.61754297271</v>
      </c>
      <c r="H46" s="27">
        <f>F46/F$45*100</f>
        <v>76.833749179717515</v>
      </c>
      <c r="I46" s="29">
        <f>G46/G$45*100</f>
        <v>88.70078658710176</v>
      </c>
      <c r="J46" s="58">
        <f>G46/F46*100-100</f>
        <v>25.323375407137206</v>
      </c>
      <c r="K46" s="59"/>
      <c r="L46" s="143"/>
    </row>
    <row r="47" spans="1:48" s="65" customFormat="1" ht="12.75">
      <c r="A47" s="70"/>
      <c r="B47" s="145" t="s">
        <v>126</v>
      </c>
      <c r="C47" s="27">
        <v>7.5650373456399995</v>
      </c>
      <c r="D47" s="28">
        <v>12.645767212990002</v>
      </c>
      <c r="E47" s="66">
        <v>45.061993447100001</v>
      </c>
      <c r="F47" s="27">
        <v>20.510425007349998</v>
      </c>
      <c r="G47" s="29">
        <v>27.028190169810003</v>
      </c>
      <c r="H47" s="27">
        <f t="shared" ref="H47:I53" si="8">F47/F$45*100</f>
        <v>8.3820673462354964</v>
      </c>
      <c r="I47" s="29">
        <f t="shared" si="8"/>
        <v>10.175056143275359</v>
      </c>
      <c r="J47" s="58">
        <f t="shared" ref="J47:J53" si="9">G47/F47*100-100</f>
        <v>31.777816208705246</v>
      </c>
      <c r="K47" s="59"/>
      <c r="L47" s="143"/>
    </row>
    <row r="48" spans="1:48" s="65" customFormat="1" ht="12.75">
      <c r="A48" s="70"/>
      <c r="B48" s="145" t="s">
        <v>125</v>
      </c>
      <c r="C48" s="27">
        <v>54.318415474480005</v>
      </c>
      <c r="D48" s="28">
        <v>39.941946519420007</v>
      </c>
      <c r="E48" s="66">
        <v>34.776326205720004</v>
      </c>
      <c r="F48" s="27">
        <v>21.865112740969998</v>
      </c>
      <c r="G48" s="29">
        <v>24.438404875459995</v>
      </c>
      <c r="H48" s="27">
        <f t="shared" si="8"/>
        <v>8.935692335101054</v>
      </c>
      <c r="I48" s="29">
        <f t="shared" si="8"/>
        <v>9.2001033031671806</v>
      </c>
      <c r="J48" s="58">
        <f t="shared" si="9"/>
        <v>11.768940617755248</v>
      </c>
      <c r="K48" s="59"/>
      <c r="L48" s="143"/>
    </row>
    <row r="49" spans="1:12" s="65" customFormat="1" ht="12.75">
      <c r="A49" s="70"/>
      <c r="B49" s="145" t="s">
        <v>124</v>
      </c>
      <c r="C49" s="27">
        <v>128.26930791498</v>
      </c>
      <c r="D49" s="28">
        <v>139.02425885480002</v>
      </c>
      <c r="E49" s="66">
        <v>178.45238521014002</v>
      </c>
      <c r="F49" s="27">
        <v>84.672781669369996</v>
      </c>
      <c r="G49" s="29">
        <v>114.27568147466</v>
      </c>
      <c r="H49" s="27">
        <f t="shared" si="8"/>
        <v>34.60352274959773</v>
      </c>
      <c r="I49" s="29">
        <f t="shared" si="8"/>
        <v>43.020323133381709</v>
      </c>
      <c r="J49" s="58">
        <f t="shared" si="9"/>
        <v>34.961529811177485</v>
      </c>
      <c r="K49" s="59"/>
      <c r="L49" s="143"/>
    </row>
    <row r="50" spans="1:12" s="65" customFormat="1" ht="12.75">
      <c r="A50" s="70"/>
      <c r="B50" s="145" t="s">
        <v>123</v>
      </c>
      <c r="C50" s="27">
        <v>-53.447576662279999</v>
      </c>
      <c r="D50" s="28">
        <v>-50.216250269029999</v>
      </c>
      <c r="E50" s="66">
        <v>-68.40529544156</v>
      </c>
      <c r="F50" s="27">
        <v>-26.701281913020001</v>
      </c>
      <c r="G50" s="29">
        <v>-36.132201964529997</v>
      </c>
      <c r="H50" s="27" t="s">
        <v>26</v>
      </c>
      <c r="I50" s="29" t="s">
        <v>26</v>
      </c>
      <c r="J50" s="58">
        <f t="shared" si="9"/>
        <v>35.320102166747716</v>
      </c>
      <c r="K50" s="59"/>
      <c r="L50" s="143"/>
    </row>
    <row r="51" spans="1:12" s="65" customFormat="1" ht="12.75">
      <c r="A51" s="70"/>
      <c r="B51" s="145" t="s">
        <v>122</v>
      </c>
      <c r="C51" s="27">
        <v>35.309490539949998</v>
      </c>
      <c r="D51" s="28">
        <v>44.940844349229998</v>
      </c>
      <c r="E51" s="66">
        <v>63.110597479109991</v>
      </c>
      <c r="F51" s="27">
        <v>28.068304447279999</v>
      </c>
      <c r="G51" s="29">
        <v>40.915811594839994</v>
      </c>
      <c r="H51" s="27">
        <f t="shared" si="8"/>
        <v>11.470772452907832</v>
      </c>
      <c r="I51" s="29">
        <f t="shared" si="8"/>
        <v>15.403202268059978</v>
      </c>
      <c r="J51" s="58">
        <f t="shared" si="9"/>
        <v>45.772295122746556</v>
      </c>
      <c r="K51" s="59"/>
      <c r="L51" s="143"/>
    </row>
    <row r="52" spans="1:12" s="65" customFormat="1" ht="12.75">
      <c r="A52" s="70"/>
      <c r="B52" s="144" t="s">
        <v>121</v>
      </c>
      <c r="C52" s="27">
        <v>72.853174209049996</v>
      </c>
      <c r="D52" s="28">
        <v>68.355242477339999</v>
      </c>
      <c r="E52" s="66">
        <v>119.96032475810999</v>
      </c>
      <c r="F52" s="27">
        <v>54.369809269840005</v>
      </c>
      <c r="G52" s="29">
        <v>27.357254128979996</v>
      </c>
      <c r="H52" s="27">
        <f t="shared" si="8"/>
        <v>22.219500704566808</v>
      </c>
      <c r="I52" s="29">
        <f t="shared" si="8"/>
        <v>10.298935849546742</v>
      </c>
      <c r="J52" s="58">
        <f t="shared" si="9"/>
        <v>-49.683005152354653</v>
      </c>
      <c r="K52" s="59"/>
      <c r="L52" s="143"/>
    </row>
    <row r="53" spans="1:12" s="65" customFormat="1" ht="12.75">
      <c r="A53" s="70"/>
      <c r="B53" s="144" t="s">
        <v>120</v>
      </c>
      <c r="C53" s="27">
        <v>3.5966758527999332</v>
      </c>
      <c r="D53" s="28">
        <v>8.5507397200500179</v>
      </c>
      <c r="E53" s="66">
        <f>E45-E46-E52</f>
        <v>5.2707876037798798</v>
      </c>
      <c r="F53" s="27">
        <f>(F45-F46-F52)</f>
        <v>2.3166417599600209</v>
      </c>
      <c r="G53" s="29">
        <f>(G45-G46-G52)</f>
        <v>2.6570558259500174</v>
      </c>
      <c r="H53" s="27">
        <f t="shared" si="8"/>
        <v>0.94675011571568191</v>
      </c>
      <c r="I53" s="29">
        <f t="shared" si="8"/>
        <v>1.0002775633514924</v>
      </c>
      <c r="J53" s="58">
        <f t="shared" si="9"/>
        <v>14.694290324623665</v>
      </c>
      <c r="K53" s="27"/>
      <c r="L53" s="143"/>
    </row>
    <row r="54" spans="1:12" s="65" customFormat="1" ht="12.75">
      <c r="A54" s="70"/>
      <c r="B54" s="144"/>
      <c r="C54" s="27"/>
      <c r="D54" s="28"/>
      <c r="E54" s="29"/>
      <c r="F54" s="138"/>
      <c r="G54" s="66"/>
      <c r="H54" s="138"/>
      <c r="I54" s="66"/>
      <c r="J54" s="67"/>
      <c r="L54" s="143"/>
    </row>
    <row r="55" spans="1:12" s="65" customFormat="1" ht="12.75">
      <c r="A55" s="70"/>
      <c r="B55" s="218" t="s">
        <v>119</v>
      </c>
      <c r="C55" s="202">
        <v>403.45607339062002</v>
      </c>
      <c r="D55" s="203">
        <v>430.21778452593009</v>
      </c>
      <c r="E55" s="209">
        <v>576.84833144915001</v>
      </c>
      <c r="F55" s="219">
        <v>245.67491742677996</v>
      </c>
      <c r="G55" s="220">
        <v>300.41660170564995</v>
      </c>
      <c r="H55" s="221" t="s">
        <v>98</v>
      </c>
      <c r="I55" s="222" t="s">
        <v>98</v>
      </c>
      <c r="J55" s="223">
        <f>G55/F55*100-100</f>
        <v>22.282162482128442</v>
      </c>
      <c r="K55" s="59"/>
      <c r="L55" s="143"/>
    </row>
    <row r="56" spans="1:12" s="65" customFormat="1" ht="12.75">
      <c r="A56" s="70"/>
      <c r="B56" s="145"/>
      <c r="C56" s="27"/>
      <c r="D56" s="28"/>
      <c r="E56" s="29"/>
      <c r="F56" s="138"/>
      <c r="G56" s="66"/>
      <c r="H56" s="138"/>
      <c r="I56" s="66"/>
      <c r="J56" s="67"/>
      <c r="L56" s="143"/>
    </row>
    <row r="57" spans="1:12" s="65" customFormat="1" ht="12.75">
      <c r="A57" s="70"/>
      <c r="B57" s="218" t="s">
        <v>105</v>
      </c>
      <c r="C57" s="202">
        <v>0.47749704163000012</v>
      </c>
      <c r="D57" s="203">
        <v>4.9192643647099992</v>
      </c>
      <c r="E57" s="209">
        <v>2.95092370875</v>
      </c>
      <c r="F57" s="219">
        <v>1.1575506958999999</v>
      </c>
      <c r="G57" s="220">
        <v>0.31036397344000055</v>
      </c>
      <c r="H57" s="221" t="s">
        <v>98</v>
      </c>
      <c r="I57" s="222" t="s">
        <v>98</v>
      </c>
      <c r="J57" s="224" t="s">
        <v>98</v>
      </c>
      <c r="L57" s="143"/>
    </row>
    <row r="58" spans="1:12" s="65" customFormat="1" ht="12.75">
      <c r="A58" s="70"/>
      <c r="B58" s="146"/>
      <c r="C58" s="132"/>
      <c r="D58" s="133"/>
      <c r="E58" s="134"/>
      <c r="F58" s="74"/>
      <c r="G58" s="68"/>
      <c r="H58" s="74"/>
      <c r="I58" s="68"/>
      <c r="J58" s="69"/>
      <c r="L58" s="143"/>
    </row>
    <row r="59" spans="1:12" s="70" customFormat="1" ht="12.75">
      <c r="B59" s="218" t="s">
        <v>104</v>
      </c>
      <c r="C59" s="216">
        <v>-64.70666876453005</v>
      </c>
      <c r="D59" s="217">
        <v>-78.052805225690079</v>
      </c>
      <c r="E59" s="209">
        <f>E45-E55-E57</f>
        <v>-45.150603626310044</v>
      </c>
      <c r="F59" s="219">
        <f t="shared" ref="F59:G59" si="10">F45-F55-F57</f>
        <v>-2.138359138199974</v>
      </c>
      <c r="G59" s="220">
        <f t="shared" si="10"/>
        <v>-35.095112751449939</v>
      </c>
      <c r="H59" s="221" t="s">
        <v>98</v>
      </c>
      <c r="I59" s="222" t="s">
        <v>98</v>
      </c>
      <c r="J59" s="224" t="s">
        <v>98</v>
      </c>
      <c r="L59" s="143"/>
    </row>
    <row r="60" spans="1:12" s="70" customFormat="1" ht="12.75">
      <c r="B60" s="145" t="s">
        <v>103</v>
      </c>
      <c r="C60" s="136">
        <v>160.87581306484998</v>
      </c>
      <c r="D60" s="137">
        <v>227.62117760865002</v>
      </c>
      <c r="E60" s="66">
        <v>514.0944599050199</v>
      </c>
      <c r="F60" s="138">
        <v>157.77100787787003</v>
      </c>
      <c r="G60" s="66">
        <v>114.69182246065999</v>
      </c>
      <c r="H60" s="138" t="s">
        <v>98</v>
      </c>
      <c r="I60" s="66" t="s">
        <v>26</v>
      </c>
      <c r="J60" s="71">
        <f>G60/F60*100-100</f>
        <v>-27.304880660049719</v>
      </c>
      <c r="K60" s="59"/>
      <c r="L60" s="143"/>
    </row>
    <row r="61" spans="1:12" s="70" customFormat="1" ht="12.75">
      <c r="B61" s="145" t="s">
        <v>102</v>
      </c>
      <c r="C61" s="136">
        <v>-79.837000011010005</v>
      </c>
      <c r="D61" s="137">
        <v>-120.81978430644999</v>
      </c>
      <c r="E61" s="66">
        <v>-416.58556779214001</v>
      </c>
      <c r="F61" s="138">
        <v>-75.405304080619999</v>
      </c>
      <c r="G61" s="66">
        <v>-49.188626020789997</v>
      </c>
      <c r="H61" s="138" t="s">
        <v>98</v>
      </c>
      <c r="I61" s="66" t="s">
        <v>26</v>
      </c>
      <c r="J61" s="71">
        <f t="shared" ref="J61:J63" si="11">G61/F61*100-100</f>
        <v>-34.767684288893392</v>
      </c>
      <c r="K61" s="59"/>
      <c r="L61" s="143"/>
    </row>
    <row r="62" spans="1:12" s="70" customFormat="1" ht="12.75">
      <c r="B62" s="139" t="s">
        <v>154</v>
      </c>
      <c r="C62" s="27" t="s">
        <v>155</v>
      </c>
      <c r="D62" s="28" t="s">
        <v>155</v>
      </c>
      <c r="E62" s="66">
        <v>19.99839315809</v>
      </c>
      <c r="F62" s="138" t="s">
        <v>155</v>
      </c>
      <c r="G62" s="66">
        <v>-18.991940336279999</v>
      </c>
      <c r="H62" s="138" t="s">
        <v>98</v>
      </c>
      <c r="I62" s="66" t="s">
        <v>26</v>
      </c>
      <c r="J62" s="71" t="s">
        <v>155</v>
      </c>
      <c r="L62" s="143"/>
    </row>
    <row r="63" spans="1:12" ht="12.75">
      <c r="B63" s="145" t="s">
        <v>101</v>
      </c>
      <c r="C63" s="136">
        <v>1.4799686751300001</v>
      </c>
      <c r="D63" s="137">
        <v>0.46692072691999997</v>
      </c>
      <c r="E63" s="66">
        <v>0.15148868875999999</v>
      </c>
      <c r="F63" s="138">
        <v>0.11678382185</v>
      </c>
      <c r="G63" s="66">
        <v>4.2049505999999993E-2</v>
      </c>
      <c r="H63" s="138" t="s">
        <v>98</v>
      </c>
      <c r="I63" s="66" t="s">
        <v>98</v>
      </c>
      <c r="J63" s="71">
        <f t="shared" si="11"/>
        <v>-63.993723330951255</v>
      </c>
      <c r="K63" s="59"/>
      <c r="L63" s="143"/>
    </row>
    <row r="64" spans="1:12" ht="12.75">
      <c r="B64" s="147" t="s">
        <v>100</v>
      </c>
      <c r="C64" s="148">
        <v>-17.812112964440004</v>
      </c>
      <c r="D64" s="149">
        <v>-124.24776773235001</v>
      </c>
      <c r="E64" s="72">
        <v>-72.508170333420011</v>
      </c>
      <c r="F64" s="150">
        <v>-80.373309275219995</v>
      </c>
      <c r="G64" s="72">
        <v>-11.458192858139999</v>
      </c>
      <c r="H64" s="150" t="s">
        <v>98</v>
      </c>
      <c r="I64" s="72" t="s">
        <v>98</v>
      </c>
      <c r="J64" s="73" t="s">
        <v>98</v>
      </c>
    </row>
    <row r="65" spans="2:9" ht="12.75">
      <c r="B65" s="151"/>
      <c r="C65" s="152"/>
      <c r="D65" s="152"/>
      <c r="E65" s="152"/>
      <c r="F65" s="74"/>
      <c r="G65" s="74"/>
      <c r="H65" s="74"/>
      <c r="I65" s="74"/>
    </row>
    <row r="66" spans="2:9" ht="12">
      <c r="B66" s="153"/>
    </row>
    <row r="67" spans="2:9" ht="12">
      <c r="B67" s="153"/>
    </row>
    <row r="68" spans="2:9" ht="12">
      <c r="B68" s="153"/>
    </row>
    <row r="69" spans="2:9" ht="12">
      <c r="B69" s="153"/>
    </row>
    <row r="70" spans="2:9" ht="12">
      <c r="B70" s="153"/>
    </row>
    <row r="71" spans="2:9" ht="12">
      <c r="B71" s="153"/>
    </row>
    <row r="72" spans="2:9" ht="12">
      <c r="B72" s="153"/>
    </row>
    <row r="73" spans="2:9" ht="12">
      <c r="B73" s="153"/>
    </row>
    <row r="74" spans="2:9" ht="12">
      <c r="B74" s="153"/>
    </row>
    <row r="75" spans="2:9" ht="12">
      <c r="B75" s="153"/>
    </row>
    <row r="76" spans="2:9" ht="12">
      <c r="B76" s="153"/>
    </row>
    <row r="77" spans="2:9" ht="12">
      <c r="B77" s="153"/>
    </row>
    <row r="78" spans="2:9" ht="12">
      <c r="B78" s="153"/>
    </row>
    <row r="79" spans="2:9" ht="12">
      <c r="B79" s="153"/>
    </row>
    <row r="80" spans="2:9" ht="12">
      <c r="B80" s="153"/>
    </row>
    <row r="81" spans="2:2" ht="12">
      <c r="B81" s="153"/>
    </row>
    <row r="82" spans="2:2" ht="12">
      <c r="B82" s="153"/>
    </row>
    <row r="83" spans="2:2" ht="12">
      <c r="B83" s="153"/>
    </row>
    <row r="84" spans="2:2" ht="12">
      <c r="B84" s="153"/>
    </row>
    <row r="85" spans="2:2" ht="12">
      <c r="B85" s="153"/>
    </row>
    <row r="86" spans="2:2" ht="12">
      <c r="B86" s="153"/>
    </row>
    <row r="87" spans="2:2" ht="12">
      <c r="B87" s="153"/>
    </row>
    <row r="88" spans="2:2" ht="12">
      <c r="B88" s="153"/>
    </row>
    <row r="89" spans="2:2" ht="12">
      <c r="B89" s="153"/>
    </row>
    <row r="90" spans="2:2" ht="12">
      <c r="B90" s="153"/>
    </row>
    <row r="91" spans="2:2" ht="12">
      <c r="B91" s="153"/>
    </row>
    <row r="92" spans="2:2" ht="12">
      <c r="B92" s="153"/>
    </row>
    <row r="93" spans="2:2" ht="12">
      <c r="B93" s="153"/>
    </row>
    <row r="94" spans="2:2" ht="12">
      <c r="B94" s="153"/>
    </row>
    <row r="95" spans="2:2" ht="12">
      <c r="B95" s="153"/>
    </row>
    <row r="96" spans="2:2" ht="12">
      <c r="B96" s="153"/>
    </row>
    <row r="97" spans="2:2" ht="12">
      <c r="B97" s="153"/>
    </row>
    <row r="98" spans="2:2" ht="12">
      <c r="B98" s="153"/>
    </row>
    <row r="99" spans="2:2" ht="12">
      <c r="B99" s="153"/>
    </row>
    <row r="100" spans="2:2" ht="12">
      <c r="B100" s="153"/>
    </row>
    <row r="101" spans="2:2" ht="12">
      <c r="B101" s="153"/>
    </row>
    <row r="102" spans="2:2" ht="12">
      <c r="B102" s="153"/>
    </row>
    <row r="103" spans="2:2" ht="12">
      <c r="B103" s="153"/>
    </row>
    <row r="104" spans="2:2" ht="12">
      <c r="B104" s="153"/>
    </row>
    <row r="105" spans="2:2" ht="12">
      <c r="B105" s="153"/>
    </row>
    <row r="106" spans="2:2" ht="12">
      <c r="B106" s="153"/>
    </row>
    <row r="107" spans="2:2" ht="12">
      <c r="B107" s="153"/>
    </row>
    <row r="108" spans="2:2" ht="12">
      <c r="B108" s="153"/>
    </row>
    <row r="109" spans="2:2" ht="12">
      <c r="B109" s="153"/>
    </row>
    <row r="110" spans="2:2" ht="12">
      <c r="B110" s="153"/>
    </row>
    <row r="111" spans="2:2" ht="12">
      <c r="B111" s="153"/>
    </row>
    <row r="112" spans="2:2" ht="12">
      <c r="B112" s="153"/>
    </row>
    <row r="113" spans="2:2" ht="12">
      <c r="B113" s="153"/>
    </row>
    <row r="114" spans="2:2" ht="12">
      <c r="B114" s="153"/>
    </row>
    <row r="115" spans="2:2" ht="12">
      <c r="B115" s="153"/>
    </row>
    <row r="116" spans="2:2" ht="12">
      <c r="B116" s="153"/>
    </row>
    <row r="117" spans="2:2" ht="12">
      <c r="B117" s="153"/>
    </row>
    <row r="118" spans="2:2" ht="12">
      <c r="B118" s="153"/>
    </row>
    <row r="119" spans="2:2" ht="12">
      <c r="B119" s="153"/>
    </row>
    <row r="120" spans="2:2" ht="12">
      <c r="B120" s="153"/>
    </row>
    <row r="121" spans="2:2" ht="12">
      <c r="B121" s="153"/>
    </row>
    <row r="122" spans="2:2" ht="12">
      <c r="B122" s="153"/>
    </row>
    <row r="123" spans="2:2" ht="12">
      <c r="B123" s="153"/>
    </row>
    <row r="124" spans="2:2" ht="12">
      <c r="B124" s="153"/>
    </row>
    <row r="125" spans="2:2" ht="12">
      <c r="B125" s="153"/>
    </row>
    <row r="126" spans="2:2" ht="12">
      <c r="B126" s="153"/>
    </row>
    <row r="127" spans="2:2" ht="12">
      <c r="B127" s="153"/>
    </row>
    <row r="128" spans="2:2" ht="12">
      <c r="B128" s="153"/>
    </row>
    <row r="129" spans="2:2" ht="12">
      <c r="B129" s="153"/>
    </row>
    <row r="130" spans="2:2" ht="12">
      <c r="B130" s="153"/>
    </row>
    <row r="131" spans="2:2" ht="12">
      <c r="B131" s="153"/>
    </row>
    <row r="132" spans="2:2" ht="12">
      <c r="B132" s="153"/>
    </row>
    <row r="133" spans="2:2" ht="12">
      <c r="B133" s="153"/>
    </row>
    <row r="134" spans="2:2" ht="12">
      <c r="B134" s="153"/>
    </row>
    <row r="135" spans="2:2" ht="12">
      <c r="B135" s="153"/>
    </row>
    <row r="136" spans="2:2" ht="12">
      <c r="B136" s="153"/>
    </row>
    <row r="137" spans="2:2" ht="12">
      <c r="B137" s="153"/>
    </row>
    <row r="138" spans="2:2" ht="12">
      <c r="B138" s="153"/>
    </row>
    <row r="139" spans="2:2" ht="12">
      <c r="B139" s="153"/>
    </row>
    <row r="140" spans="2:2" ht="12">
      <c r="B140" s="153"/>
    </row>
    <row r="141" spans="2:2" ht="12">
      <c r="B141" s="153"/>
    </row>
    <row r="142" spans="2:2" ht="12">
      <c r="B142" s="153"/>
    </row>
    <row r="143" spans="2:2" ht="12">
      <c r="B143" s="153"/>
    </row>
    <row r="144" spans="2:2" ht="12">
      <c r="B144" s="153"/>
    </row>
    <row r="145" spans="2:2" ht="12">
      <c r="B145" s="153"/>
    </row>
    <row r="146" spans="2:2" ht="12">
      <c r="B146" s="153"/>
    </row>
    <row r="147" spans="2:2" ht="12">
      <c r="B147" s="153"/>
    </row>
    <row r="148" spans="2:2" ht="12">
      <c r="B148" s="153"/>
    </row>
    <row r="149" spans="2:2" ht="12">
      <c r="B149" s="153"/>
    </row>
    <row r="150" spans="2:2" ht="12">
      <c r="B150" s="153"/>
    </row>
    <row r="151" spans="2:2" ht="12">
      <c r="B151" s="153"/>
    </row>
    <row r="152" spans="2:2" ht="12">
      <c r="B152" s="153"/>
    </row>
    <row r="153" spans="2:2" ht="12">
      <c r="B153" s="153"/>
    </row>
    <row r="154" spans="2:2" ht="12">
      <c r="B154" s="153"/>
    </row>
    <row r="155" spans="2:2" ht="12">
      <c r="B155" s="153"/>
    </row>
    <row r="156" spans="2:2" ht="12">
      <c r="B156" s="153"/>
    </row>
    <row r="157" spans="2:2" ht="12">
      <c r="B157" s="153"/>
    </row>
    <row r="158" spans="2:2" ht="12">
      <c r="B158" s="153"/>
    </row>
    <row r="159" spans="2:2" ht="12">
      <c r="B159" s="153"/>
    </row>
    <row r="160" spans="2:2" ht="12">
      <c r="B160" s="153"/>
    </row>
    <row r="161" spans="2:2" ht="12">
      <c r="B161" s="153"/>
    </row>
    <row r="162" spans="2:2" ht="12">
      <c r="B162" s="153"/>
    </row>
    <row r="163" spans="2:2" ht="12">
      <c r="B163" s="153"/>
    </row>
    <row r="164" spans="2:2" ht="12">
      <c r="B164" s="153"/>
    </row>
    <row r="165" spans="2:2" ht="12">
      <c r="B165" s="153"/>
    </row>
    <row r="166" spans="2:2" ht="12">
      <c r="B166" s="153"/>
    </row>
    <row r="167" spans="2:2" ht="12">
      <c r="B167" s="153"/>
    </row>
    <row r="168" spans="2:2" ht="12">
      <c r="B168" s="153"/>
    </row>
    <row r="169" spans="2:2" ht="12">
      <c r="B169" s="153"/>
    </row>
    <row r="170" spans="2:2" ht="12">
      <c r="B170" s="153"/>
    </row>
    <row r="171" spans="2:2" ht="12">
      <c r="B171" s="153"/>
    </row>
    <row r="172" spans="2:2" ht="12">
      <c r="B172" s="153"/>
    </row>
    <row r="173" spans="2:2" ht="12">
      <c r="B173" s="153"/>
    </row>
    <row r="174" spans="2:2" ht="12">
      <c r="B174" s="153"/>
    </row>
    <row r="175" spans="2:2" ht="12">
      <c r="B175" s="153"/>
    </row>
    <row r="176" spans="2:2" ht="12">
      <c r="B176" s="153"/>
    </row>
    <row r="177" spans="2:2" ht="12">
      <c r="B177" s="153"/>
    </row>
    <row r="178" spans="2:2" ht="12">
      <c r="B178" s="153"/>
    </row>
    <row r="179" spans="2:2" ht="12">
      <c r="B179" s="153"/>
    </row>
    <row r="180" spans="2:2" ht="12">
      <c r="B180" s="153"/>
    </row>
    <row r="181" spans="2:2" ht="12">
      <c r="B181" s="153"/>
    </row>
    <row r="182" spans="2:2" ht="12">
      <c r="B182" s="153"/>
    </row>
    <row r="183" spans="2:2" ht="12">
      <c r="B183" s="153"/>
    </row>
    <row r="184" spans="2:2" ht="12">
      <c r="B184" s="153"/>
    </row>
    <row r="185" spans="2:2" ht="12">
      <c r="B185" s="153"/>
    </row>
    <row r="186" spans="2:2" ht="12">
      <c r="B186" s="153"/>
    </row>
    <row r="187" spans="2:2" ht="12">
      <c r="B187" s="153"/>
    </row>
    <row r="188" spans="2:2" ht="12">
      <c r="B188" s="153"/>
    </row>
    <row r="189" spans="2:2" ht="12">
      <c r="B189" s="153"/>
    </row>
    <row r="190" spans="2:2" ht="12">
      <c r="B190" s="153"/>
    </row>
    <row r="191" spans="2:2" ht="12">
      <c r="B191" s="153"/>
    </row>
    <row r="192" spans="2:2" ht="12">
      <c r="B192" s="153"/>
    </row>
    <row r="193" spans="2:2" ht="12">
      <c r="B193" s="153"/>
    </row>
    <row r="194" spans="2:2" ht="12">
      <c r="B194" s="153"/>
    </row>
    <row r="195" spans="2:2" ht="12">
      <c r="B195" s="153"/>
    </row>
    <row r="196" spans="2:2" ht="12">
      <c r="B196" s="153"/>
    </row>
    <row r="197" spans="2:2" ht="12">
      <c r="B197" s="153"/>
    </row>
    <row r="198" spans="2:2" ht="12">
      <c r="B198" s="153"/>
    </row>
    <row r="199" spans="2:2" ht="12">
      <c r="B199" s="153"/>
    </row>
    <row r="200" spans="2:2" ht="12">
      <c r="B200" s="153"/>
    </row>
    <row r="201" spans="2:2" ht="12">
      <c r="B201" s="153"/>
    </row>
    <row r="202" spans="2:2" ht="12">
      <c r="B202" s="153"/>
    </row>
    <row r="203" spans="2:2" ht="12">
      <c r="B203" s="153"/>
    </row>
    <row r="204" spans="2:2" ht="12">
      <c r="B204" s="153"/>
    </row>
    <row r="205" spans="2:2" ht="12">
      <c r="B205" s="153"/>
    </row>
    <row r="206" spans="2:2" ht="12">
      <c r="B206" s="153"/>
    </row>
    <row r="207" spans="2:2" ht="12">
      <c r="B207" s="153"/>
    </row>
    <row r="208" spans="2:2" ht="12">
      <c r="B208" s="153"/>
    </row>
    <row r="209" spans="2:2" ht="12">
      <c r="B209" s="153"/>
    </row>
    <row r="210" spans="2:2" ht="12">
      <c r="B210" s="153"/>
    </row>
    <row r="211" spans="2:2" ht="12">
      <c r="B211" s="153"/>
    </row>
    <row r="212" spans="2:2" ht="12">
      <c r="B212" s="153"/>
    </row>
    <row r="213" spans="2:2" ht="12">
      <c r="B213" s="153"/>
    </row>
    <row r="214" spans="2:2" ht="12">
      <c r="B214" s="153"/>
    </row>
    <row r="215" spans="2:2" ht="12">
      <c r="B215" s="153"/>
    </row>
    <row r="216" spans="2:2" ht="12">
      <c r="B216" s="153"/>
    </row>
    <row r="217" spans="2:2" ht="12">
      <c r="B217" s="153"/>
    </row>
    <row r="218" spans="2:2" ht="12">
      <c r="B218" s="153"/>
    </row>
    <row r="219" spans="2:2" ht="12">
      <c r="B219" s="153"/>
    </row>
    <row r="220" spans="2:2" ht="12">
      <c r="B220" s="153"/>
    </row>
    <row r="221" spans="2:2" ht="12">
      <c r="B221" s="153"/>
    </row>
    <row r="222" spans="2:2" ht="12">
      <c r="B222" s="153"/>
    </row>
    <row r="223" spans="2:2" ht="12">
      <c r="B223" s="153"/>
    </row>
    <row r="224" spans="2:2" ht="12">
      <c r="B224" s="153"/>
    </row>
    <row r="225" spans="2:2" ht="12">
      <c r="B225" s="153"/>
    </row>
    <row r="226" spans="2:2" ht="12">
      <c r="B226" s="153"/>
    </row>
    <row r="227" spans="2:2" ht="12">
      <c r="B227" s="153"/>
    </row>
    <row r="228" spans="2:2" ht="12">
      <c r="B228" s="153"/>
    </row>
    <row r="229" spans="2:2" ht="12">
      <c r="B229" s="153"/>
    </row>
    <row r="230" spans="2:2" ht="12">
      <c r="B230" s="153"/>
    </row>
    <row r="231" spans="2:2" ht="12">
      <c r="B231" s="153"/>
    </row>
    <row r="232" spans="2:2" ht="12">
      <c r="B232" s="153"/>
    </row>
    <row r="233" spans="2:2" ht="12">
      <c r="B233" s="153"/>
    </row>
    <row r="234" spans="2:2" ht="12">
      <c r="B234" s="153"/>
    </row>
    <row r="235" spans="2:2" ht="12">
      <c r="B235" s="153"/>
    </row>
    <row r="236" spans="2:2" ht="12">
      <c r="B236" s="153"/>
    </row>
    <row r="237" spans="2:2" ht="12">
      <c r="B237" s="153"/>
    </row>
    <row r="238" spans="2:2" ht="12">
      <c r="B238" s="153"/>
    </row>
    <row r="239" spans="2:2" ht="12">
      <c r="B239" s="153"/>
    </row>
    <row r="240" spans="2:2" ht="12">
      <c r="B240" s="153"/>
    </row>
    <row r="241" spans="2:2" ht="12">
      <c r="B241" s="153"/>
    </row>
    <row r="242" spans="2:2" ht="12">
      <c r="B242" s="153"/>
    </row>
    <row r="243" spans="2:2" ht="12">
      <c r="B243" s="153"/>
    </row>
    <row r="244" spans="2:2" ht="12">
      <c r="B244" s="153"/>
    </row>
    <row r="245" spans="2:2" ht="12">
      <c r="B245" s="153"/>
    </row>
    <row r="246" spans="2:2" ht="12">
      <c r="B246" s="153"/>
    </row>
    <row r="247" spans="2:2" ht="12">
      <c r="B247" s="153"/>
    </row>
    <row r="248" spans="2:2" ht="12">
      <c r="B248" s="153"/>
    </row>
    <row r="249" spans="2:2" ht="12">
      <c r="B249" s="153"/>
    </row>
    <row r="250" spans="2:2" ht="12">
      <c r="B250" s="153"/>
    </row>
    <row r="251" spans="2:2" ht="12">
      <c r="B251" s="153"/>
    </row>
    <row r="252" spans="2:2" ht="12">
      <c r="B252" s="153"/>
    </row>
    <row r="253" spans="2:2" ht="12">
      <c r="B253" s="153"/>
    </row>
    <row r="254" spans="2:2" ht="12">
      <c r="B254" s="153"/>
    </row>
    <row r="255" spans="2:2" ht="12">
      <c r="B255" s="153"/>
    </row>
    <row r="256" spans="2:2" ht="12">
      <c r="B256" s="153"/>
    </row>
    <row r="257" spans="2:2" ht="12">
      <c r="B257" s="153"/>
    </row>
    <row r="258" spans="2:2" ht="12">
      <c r="B258" s="153"/>
    </row>
    <row r="259" spans="2:2" ht="12">
      <c r="B259" s="153"/>
    </row>
    <row r="260" spans="2:2" ht="12">
      <c r="B260" s="153"/>
    </row>
    <row r="261" spans="2:2" ht="12">
      <c r="B261" s="153"/>
    </row>
    <row r="262" spans="2:2" ht="12">
      <c r="B262" s="153"/>
    </row>
    <row r="263" spans="2:2" ht="12">
      <c r="B263" s="153"/>
    </row>
    <row r="264" spans="2:2" ht="12">
      <c r="B264" s="153"/>
    </row>
    <row r="265" spans="2:2" ht="12">
      <c r="B265" s="153"/>
    </row>
    <row r="266" spans="2:2" ht="12">
      <c r="B266" s="153"/>
    </row>
    <row r="267" spans="2:2" ht="12">
      <c r="B267" s="153"/>
    </row>
    <row r="268" spans="2:2" ht="12">
      <c r="B268" s="153"/>
    </row>
    <row r="269" spans="2:2" ht="12">
      <c r="B269" s="153"/>
    </row>
    <row r="270" spans="2:2" ht="12">
      <c r="B270" s="153"/>
    </row>
  </sheetData>
  <mergeCells count="22">
    <mergeCell ref="F44:G44"/>
    <mergeCell ref="C44:E44"/>
    <mergeCell ref="B42:B44"/>
    <mergeCell ref="C42:C43"/>
    <mergeCell ref="D42:D43"/>
    <mergeCell ref="E42:E43"/>
    <mergeCell ref="B2:J2"/>
    <mergeCell ref="J4:J5"/>
    <mergeCell ref="F5:G5"/>
    <mergeCell ref="H42:H43"/>
    <mergeCell ref="I42:I43"/>
    <mergeCell ref="F6:G6"/>
    <mergeCell ref="B41:J41"/>
    <mergeCell ref="J42:J43"/>
    <mergeCell ref="F43:G43"/>
    <mergeCell ref="B4:B6"/>
    <mergeCell ref="C4:C5"/>
    <mergeCell ref="D4:D5"/>
    <mergeCell ref="E4:E5"/>
    <mergeCell ref="H4:H5"/>
    <mergeCell ref="I4:I5"/>
    <mergeCell ref="C6:E6"/>
  </mergeCells>
  <pageMargins left="0.7" right="0.7" top="0.75" bottom="0.75" header="0.3" footer="0.3"/>
  <pageSetup paperSize="9" scale="74" orientation="portrait" r:id="rId1"/>
  <headerFooter>
    <oddHeader>&amp;L&amp;"-,звичайний"&amp;12&amp;K8CBA97Макроекономічний та монетарний огляд&amp;R&amp;"-,звичайний"&amp;12&amp;K7CBE87 Квітень 2016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1"/>
  <sheetViews>
    <sheetView showGridLines="0" topLeftCell="B1" zoomScaleNormal="100" zoomScalePageLayoutView="80" workbookViewId="0">
      <selection activeCell="S39" sqref="S39"/>
    </sheetView>
  </sheetViews>
  <sheetFormatPr defaultColWidth="9.28515625" defaultRowHeight="12.75"/>
  <cols>
    <col min="1" max="1" width="82.42578125" style="31" customWidth="1"/>
    <col min="2" max="19" width="11.5703125" style="31" customWidth="1"/>
    <col min="20" max="20" width="13.7109375" style="31" customWidth="1"/>
    <col min="21" max="21" width="18.28515625" style="31" customWidth="1"/>
    <col min="22" max="22" width="13.42578125" style="31" customWidth="1"/>
    <col min="23" max="23" width="13.7109375" style="31" customWidth="1"/>
    <col min="24" max="16384" width="9.28515625" style="31"/>
  </cols>
  <sheetData>
    <row r="1" spans="1:24" ht="15.75">
      <c r="A1" s="441" t="s">
        <v>92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441"/>
      <c r="T1" s="441"/>
      <c r="U1" s="441"/>
      <c r="V1" s="442"/>
      <c r="W1" s="442"/>
    </row>
    <row r="2" spans="1:24" ht="27.75" customHeight="1">
      <c r="A2" s="443" t="s">
        <v>65</v>
      </c>
      <c r="B2" s="437" t="s">
        <v>158</v>
      </c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45" t="s">
        <v>187</v>
      </c>
      <c r="O2" s="446"/>
      <c r="P2" s="446"/>
      <c r="Q2" s="446"/>
      <c r="R2" s="446"/>
      <c r="S2" s="440"/>
      <c r="T2" s="439" t="s">
        <v>66</v>
      </c>
      <c r="U2" s="440"/>
      <c r="V2" s="439" t="s">
        <v>95</v>
      </c>
      <c r="W2" s="440"/>
    </row>
    <row r="3" spans="1:24" ht="69.75" customHeight="1">
      <c r="A3" s="444"/>
      <c r="B3" s="225" t="s">
        <v>91</v>
      </c>
      <c r="C3" s="226" t="s">
        <v>90</v>
      </c>
      <c r="D3" s="226" t="s">
        <v>130</v>
      </c>
      <c r="E3" s="226" t="s">
        <v>136</v>
      </c>
      <c r="F3" s="226" t="s">
        <v>196</v>
      </c>
      <c r="G3" s="226" t="s">
        <v>140</v>
      </c>
      <c r="H3" s="226" t="s">
        <v>143</v>
      </c>
      <c r="I3" s="226" t="s">
        <v>144</v>
      </c>
      <c r="J3" s="226" t="s">
        <v>147</v>
      </c>
      <c r="K3" s="226" t="s">
        <v>149</v>
      </c>
      <c r="L3" s="226" t="s">
        <v>153</v>
      </c>
      <c r="M3" s="226" t="s">
        <v>156</v>
      </c>
      <c r="N3" s="227" t="s">
        <v>91</v>
      </c>
      <c r="O3" s="228" t="s">
        <v>90</v>
      </c>
      <c r="P3" s="227" t="s">
        <v>130</v>
      </c>
      <c r="Q3" s="228" t="s">
        <v>136</v>
      </c>
      <c r="R3" s="341" t="s">
        <v>138</v>
      </c>
      <c r="S3" s="336" t="s">
        <v>140</v>
      </c>
      <c r="T3" s="229" t="s">
        <v>67</v>
      </c>
      <c r="U3" s="230" t="s">
        <v>68</v>
      </c>
      <c r="V3" s="229" t="s">
        <v>67</v>
      </c>
      <c r="W3" s="230" t="s">
        <v>68</v>
      </c>
    </row>
    <row r="4" spans="1:24">
      <c r="A4" s="12" t="s">
        <v>69</v>
      </c>
      <c r="B4" s="13">
        <v>326731.86610556999</v>
      </c>
      <c r="C4" s="13">
        <v>331607.83463517</v>
      </c>
      <c r="D4" s="13">
        <v>331991.32964554999</v>
      </c>
      <c r="E4" s="14">
        <v>330359.08956698998</v>
      </c>
      <c r="F4" s="13">
        <v>329619.79473000998</v>
      </c>
      <c r="G4" s="14">
        <v>330379.08319171</v>
      </c>
      <c r="H4" s="13">
        <v>332327.08399999997</v>
      </c>
      <c r="I4" s="13">
        <v>328775.57400000002</v>
      </c>
      <c r="J4" s="13">
        <v>321206.65899999999</v>
      </c>
      <c r="K4" s="13">
        <v>318358.82900000003</v>
      </c>
      <c r="L4" s="13">
        <v>321227.51199999999</v>
      </c>
      <c r="M4" s="13">
        <v>335999.64216584002</v>
      </c>
      <c r="N4" s="14">
        <v>335079.49607619003</v>
      </c>
      <c r="O4" s="181">
        <v>328509.50259743998</v>
      </c>
      <c r="P4" s="181">
        <v>327219.86727566004</v>
      </c>
      <c r="Q4" s="181">
        <v>335870.64175814</v>
      </c>
      <c r="R4" s="13">
        <v>337402.07489443</v>
      </c>
      <c r="S4" s="337">
        <v>352649.13827149</v>
      </c>
      <c r="T4" s="75">
        <v>15247.063377059996</v>
      </c>
      <c r="U4" s="76">
        <v>22270.055079779995</v>
      </c>
      <c r="V4" s="77">
        <v>4.5189595771841784</v>
      </c>
      <c r="W4" s="78">
        <v>6.7407581813698769</v>
      </c>
    </row>
    <row r="5" spans="1:24">
      <c r="A5" s="15" t="s">
        <v>70</v>
      </c>
      <c r="B5" s="16">
        <v>936216.31157585001</v>
      </c>
      <c r="C5" s="16">
        <v>1136132.6618111399</v>
      </c>
      <c r="D5" s="16">
        <v>1024941.90434101</v>
      </c>
      <c r="E5" s="17">
        <v>980233.19119716994</v>
      </c>
      <c r="F5" s="16">
        <v>963833.80929580994</v>
      </c>
      <c r="G5" s="17">
        <v>975119.04025687999</v>
      </c>
      <c r="H5" s="16">
        <v>968356.04</v>
      </c>
      <c r="I5" s="16">
        <v>948322.39399999997</v>
      </c>
      <c r="J5" s="16">
        <v>936372.98400000005</v>
      </c>
      <c r="K5" s="16">
        <v>959640.21200000006</v>
      </c>
      <c r="L5" s="16">
        <v>970186.13199999998</v>
      </c>
      <c r="M5" s="16">
        <v>994061.99078157998</v>
      </c>
      <c r="N5" s="17">
        <v>995015.36995302013</v>
      </c>
      <c r="O5" s="182">
        <v>1015507.69195701</v>
      </c>
      <c r="P5" s="182">
        <v>1007106.9228277199</v>
      </c>
      <c r="Q5" s="182">
        <v>1016038.87796925</v>
      </c>
      <c r="R5" s="16">
        <v>1020550.364743</v>
      </c>
      <c r="S5" s="80">
        <v>1036028.43057818</v>
      </c>
      <c r="T5" s="79">
        <v>15478.065835179994</v>
      </c>
      <c r="U5" s="80">
        <v>60909.390321300016</v>
      </c>
      <c r="V5" s="81">
        <v>1.5166390968933463</v>
      </c>
      <c r="W5" s="82">
        <v>6.2463543225711682</v>
      </c>
      <c r="X5" s="121"/>
    </row>
    <row r="6" spans="1:24">
      <c r="A6" s="18" t="s">
        <v>218</v>
      </c>
      <c r="B6" s="19">
        <v>274365.5933904</v>
      </c>
      <c r="C6" s="19">
        <v>283871.68865257001</v>
      </c>
      <c r="D6" s="19">
        <v>284826.18851854</v>
      </c>
      <c r="E6" s="20">
        <v>285980.09082436998</v>
      </c>
      <c r="F6" s="19">
        <v>283413.86372422997</v>
      </c>
      <c r="G6" s="20">
        <v>286124.86082846002</v>
      </c>
      <c r="H6" s="19">
        <v>284071.20799999998</v>
      </c>
      <c r="I6" s="19">
        <v>276317.07900000003</v>
      </c>
      <c r="J6" s="19">
        <v>271132.25300000003</v>
      </c>
      <c r="K6" s="19">
        <v>274927.228</v>
      </c>
      <c r="L6" s="19">
        <v>272974.609</v>
      </c>
      <c r="M6" s="19">
        <v>282672.84793054999</v>
      </c>
      <c r="N6" s="20">
        <v>271791.76245266001</v>
      </c>
      <c r="O6" s="183">
        <v>269287.59192969999</v>
      </c>
      <c r="P6" s="183">
        <v>269636.84576032002</v>
      </c>
      <c r="Q6" s="183">
        <v>279080.96805198002</v>
      </c>
      <c r="R6" s="19">
        <v>281531.13252182998</v>
      </c>
      <c r="S6" s="84">
        <v>287103.14512985997</v>
      </c>
      <c r="T6" s="83">
        <v>5572.012608029996</v>
      </c>
      <c r="U6" s="84">
        <v>978.2843013999518</v>
      </c>
      <c r="V6" s="85">
        <v>1.9791816834317411</v>
      </c>
      <c r="W6" s="86">
        <v>0.34190817902624016</v>
      </c>
    </row>
    <row r="7" spans="1:24">
      <c r="A7" s="12" t="s">
        <v>71</v>
      </c>
      <c r="B7" s="16">
        <v>33868.088535789997</v>
      </c>
      <c r="C7" s="16">
        <v>27467.888952910002</v>
      </c>
      <c r="D7" s="16">
        <v>26660.883682560001</v>
      </c>
      <c r="E7" s="17">
        <v>23206.356147229999</v>
      </c>
      <c r="F7" s="16">
        <v>25631.316840290001</v>
      </c>
      <c r="G7" s="17">
        <v>22372.78282955</v>
      </c>
      <c r="H7" s="16">
        <v>27787.65</v>
      </c>
      <c r="I7" s="16">
        <v>30817.271000000001</v>
      </c>
      <c r="J7" s="16">
        <v>30892.080999999998</v>
      </c>
      <c r="K7" s="16">
        <v>22375.439999999999</v>
      </c>
      <c r="L7" s="16">
        <v>26936.923999999999</v>
      </c>
      <c r="M7" s="16">
        <v>27698.463308189999</v>
      </c>
      <c r="N7" s="17">
        <v>43162.474600210007</v>
      </c>
      <c r="O7" s="182">
        <v>39409.56494728996</v>
      </c>
      <c r="P7" s="182">
        <v>39411.043085510035</v>
      </c>
      <c r="Q7" s="182">
        <v>34982.757728009994</v>
      </c>
      <c r="R7" s="16">
        <v>37009.874754780001</v>
      </c>
      <c r="S7" s="80">
        <v>45215.671106870002</v>
      </c>
      <c r="T7" s="79">
        <v>8205.7963520900012</v>
      </c>
      <c r="U7" s="80">
        <v>22842.888277320002</v>
      </c>
      <c r="V7" s="81">
        <v>22.171910622394584</v>
      </c>
      <c r="W7" s="82">
        <v>102.10123814883273</v>
      </c>
    </row>
    <row r="8" spans="1:24">
      <c r="A8" s="15" t="s">
        <v>219</v>
      </c>
      <c r="B8" s="16">
        <v>659660.34442040999</v>
      </c>
      <c r="C8" s="16">
        <v>850212.90796940005</v>
      </c>
      <c r="D8" s="16">
        <v>738490.93163262994</v>
      </c>
      <c r="E8" s="17">
        <v>692844.53982605995</v>
      </c>
      <c r="F8" s="16">
        <v>679072.38108619</v>
      </c>
      <c r="G8" s="17">
        <v>687712.19542641006</v>
      </c>
      <c r="H8" s="16">
        <v>683092.60806191992</v>
      </c>
      <c r="I8" s="16">
        <v>670947.92721322004</v>
      </c>
      <c r="J8" s="16">
        <v>664214.97941496992</v>
      </c>
      <c r="K8" s="16">
        <v>683660.71846855001</v>
      </c>
      <c r="L8" s="16">
        <v>696238.48984922993</v>
      </c>
      <c r="M8" s="16">
        <v>710726.1130960501</v>
      </c>
      <c r="N8" s="17">
        <v>722518.53110416001</v>
      </c>
      <c r="O8" s="182">
        <v>745505.17682035</v>
      </c>
      <c r="P8" s="182">
        <v>736764.37106050004</v>
      </c>
      <c r="Q8" s="182">
        <v>736255.06164574996</v>
      </c>
      <c r="R8" s="16">
        <v>738330.76560541999</v>
      </c>
      <c r="S8" s="80">
        <v>748245.52657973988</v>
      </c>
      <c r="T8" s="79">
        <v>9914.7609743198846</v>
      </c>
      <c r="U8" s="80">
        <v>60533.331153329811</v>
      </c>
      <c r="V8" s="81">
        <v>1.3428616869554322</v>
      </c>
      <c r="W8" s="82">
        <v>8.8021314084442803</v>
      </c>
    </row>
    <row r="9" spans="1:24">
      <c r="A9" s="21" t="s">
        <v>72</v>
      </c>
      <c r="B9" s="19">
        <v>357840.61760555999</v>
      </c>
      <c r="C9" s="19">
        <v>351515.75025722996</v>
      </c>
      <c r="D9" s="19">
        <v>345310.75653803995</v>
      </c>
      <c r="E9" s="20">
        <v>347096.04811768001</v>
      </c>
      <c r="F9" s="19">
        <v>345675.95321814006</v>
      </c>
      <c r="G9" s="20">
        <v>358442.79965733999</v>
      </c>
      <c r="H9" s="19">
        <v>355359.95007790998</v>
      </c>
      <c r="I9" s="19">
        <v>355125.10502605001</v>
      </c>
      <c r="J9" s="19">
        <v>355000.00398657005</v>
      </c>
      <c r="K9" s="19">
        <v>361593.03669758997</v>
      </c>
      <c r="L9" s="19">
        <v>363974.57612783008</v>
      </c>
      <c r="M9" s="19">
        <v>391476.18242120009</v>
      </c>
      <c r="N9" s="20">
        <v>386239.53540969</v>
      </c>
      <c r="O9" s="183">
        <v>385209.48221938004</v>
      </c>
      <c r="P9" s="183">
        <v>380425.01757899002</v>
      </c>
      <c r="Q9" s="183">
        <v>388197.60098944011</v>
      </c>
      <c r="R9" s="19">
        <v>396098.62439389015</v>
      </c>
      <c r="S9" s="84">
        <v>403264.45340789988</v>
      </c>
      <c r="T9" s="83">
        <v>7165.8290140097379</v>
      </c>
      <c r="U9" s="84">
        <v>44821.653750559897</v>
      </c>
      <c r="V9" s="85">
        <v>1.8091022216941255</v>
      </c>
      <c r="W9" s="86">
        <v>12.50454850631899</v>
      </c>
    </row>
    <row r="10" spans="1:24">
      <c r="A10" s="21" t="s">
        <v>73</v>
      </c>
      <c r="B10" s="19">
        <v>301819.72681485</v>
      </c>
      <c r="C10" s="19">
        <v>498697.15771216998</v>
      </c>
      <c r="D10" s="19">
        <v>393180.17509459</v>
      </c>
      <c r="E10" s="20">
        <v>345748.49170838</v>
      </c>
      <c r="F10" s="19">
        <v>333396.42786805</v>
      </c>
      <c r="G10" s="20">
        <v>329269.39576906996</v>
      </c>
      <c r="H10" s="19">
        <v>327732.65798401006</v>
      </c>
      <c r="I10" s="19">
        <v>315822.82218717004</v>
      </c>
      <c r="J10" s="19">
        <v>309214.97542840004</v>
      </c>
      <c r="K10" s="19">
        <v>322067.68177096004</v>
      </c>
      <c r="L10" s="19">
        <v>332263.91372140008</v>
      </c>
      <c r="M10" s="19">
        <v>319249.93067485018</v>
      </c>
      <c r="N10" s="20">
        <v>336278.99569446989</v>
      </c>
      <c r="O10" s="183">
        <v>360295.69460097002</v>
      </c>
      <c r="P10" s="183">
        <v>356339.35348150996</v>
      </c>
      <c r="Q10" s="183">
        <v>348057.46065630985</v>
      </c>
      <c r="R10" s="19">
        <v>342232.14121152996</v>
      </c>
      <c r="S10" s="84">
        <v>344981.07317184011</v>
      </c>
      <c r="T10" s="83">
        <v>2748.9319603101467</v>
      </c>
      <c r="U10" s="84">
        <v>15711.677402770147</v>
      </c>
      <c r="V10" s="85">
        <v>0.80323605800982634</v>
      </c>
      <c r="W10" s="86">
        <v>4.7716786329542016</v>
      </c>
    </row>
    <row r="11" spans="1:24">
      <c r="A11" s="21" t="s">
        <v>74</v>
      </c>
      <c r="B11" s="19">
        <v>18679.486641967163</v>
      </c>
      <c r="C11" s="19">
        <v>17962.576169831416</v>
      </c>
      <c r="D11" s="19">
        <v>16772.019988998247</v>
      </c>
      <c r="E11" s="20">
        <v>16427.578825562916</v>
      </c>
      <c r="F11" s="19">
        <v>15839.644254504192</v>
      </c>
      <c r="G11" s="20">
        <v>15668.0364792772</v>
      </c>
      <c r="H11" s="19">
        <v>15164.541458719152</v>
      </c>
      <c r="I11" s="19">
        <v>14907.540616556909</v>
      </c>
      <c r="J11" s="19">
        <v>14363.690322890528</v>
      </c>
      <c r="K11" s="19">
        <v>14061.643935365835</v>
      </c>
      <c r="L11" s="19">
        <v>13911.186902645786</v>
      </c>
      <c r="M11" s="19">
        <v>13301.710768073661</v>
      </c>
      <c r="N11" s="20">
        <v>13369.993804192056</v>
      </c>
      <c r="O11" s="183">
        <v>13317.458198777655</v>
      </c>
      <c r="P11" s="183">
        <v>13591.372048389474</v>
      </c>
      <c r="Q11" s="183">
        <v>13819.191778093029</v>
      </c>
      <c r="R11" s="19">
        <v>13598.987284970015</v>
      </c>
      <c r="S11" s="84">
        <v>13880.075489698431</v>
      </c>
      <c r="T11" s="83">
        <v>281.0882047284158</v>
      </c>
      <c r="U11" s="84">
        <v>-1787.9609895787689</v>
      </c>
      <c r="V11" s="85">
        <v>2.06697895099206</v>
      </c>
      <c r="W11" s="86">
        <v>-11.411519190318165</v>
      </c>
    </row>
    <row r="12" spans="1:24">
      <c r="A12" s="18" t="s">
        <v>197</v>
      </c>
      <c r="B12" s="19"/>
      <c r="C12" s="19"/>
      <c r="D12" s="19"/>
      <c r="E12" s="20"/>
      <c r="F12" s="19"/>
      <c r="G12" s="20"/>
      <c r="H12" s="19"/>
      <c r="I12" s="19"/>
      <c r="J12" s="19"/>
      <c r="K12" s="19"/>
      <c r="L12" s="19"/>
      <c r="M12" s="19"/>
      <c r="N12" s="20"/>
      <c r="O12" s="183"/>
      <c r="P12" s="183"/>
      <c r="Q12" s="183"/>
      <c r="R12" s="19"/>
      <c r="S12" s="84"/>
      <c r="T12" s="83"/>
      <c r="U12" s="84"/>
      <c r="V12" s="85"/>
      <c r="W12" s="86"/>
    </row>
    <row r="13" spans="1:24">
      <c r="A13" s="21" t="s">
        <v>198</v>
      </c>
      <c r="B13" s="19">
        <v>216940.39162762999</v>
      </c>
      <c r="C13" s="19">
        <v>276891.81056389003</v>
      </c>
      <c r="D13" s="19">
        <v>246459.2252396</v>
      </c>
      <c r="E13" s="20">
        <v>231329.52875325998</v>
      </c>
      <c r="F13" s="19">
        <v>231882.91404358999</v>
      </c>
      <c r="G13" s="20">
        <v>240037.79178309001</v>
      </c>
      <c r="H13" s="19">
        <v>243235.07591858</v>
      </c>
      <c r="I13" s="19">
        <v>237764.66415164003</v>
      </c>
      <c r="J13" s="19">
        <v>247677.82984768</v>
      </c>
      <c r="K13" s="19">
        <v>250266.77045243001</v>
      </c>
      <c r="L13" s="19">
        <v>255562.4179381</v>
      </c>
      <c r="M13" s="19">
        <v>265447.56507448002</v>
      </c>
      <c r="N13" s="20">
        <v>273812.59953176999</v>
      </c>
      <c r="O13" s="183">
        <v>281817.83501232002</v>
      </c>
      <c r="P13" s="183">
        <v>278618.69514153001</v>
      </c>
      <c r="Q13" s="183">
        <v>285303.53397802997</v>
      </c>
      <c r="R13" s="19">
        <v>287919.16953125002</v>
      </c>
      <c r="S13" s="84">
        <v>294641.05493541999</v>
      </c>
      <c r="T13" s="83">
        <v>6721.8854041699669</v>
      </c>
      <c r="U13" s="84">
        <v>54603.263152329979</v>
      </c>
      <c r="V13" s="85">
        <v>2.3346432316797783</v>
      </c>
      <c r="W13" s="86">
        <v>22.747777650642686</v>
      </c>
    </row>
    <row r="14" spans="1:24">
      <c r="A14" s="21" t="s">
        <v>72</v>
      </c>
      <c r="B14" s="19">
        <v>136600.34013940001</v>
      </c>
      <c r="C14" s="19">
        <v>138600.66982375999</v>
      </c>
      <c r="D14" s="19">
        <v>137853.64334774</v>
      </c>
      <c r="E14" s="20">
        <v>136386.61036742001</v>
      </c>
      <c r="F14" s="19">
        <v>137964.08452504</v>
      </c>
      <c r="G14" s="20">
        <v>145978.72998242002</v>
      </c>
      <c r="H14" s="19">
        <v>148591.38227212999</v>
      </c>
      <c r="I14" s="19">
        <v>149037.41439093999</v>
      </c>
      <c r="J14" s="19">
        <v>153684.58603588989</v>
      </c>
      <c r="K14" s="19">
        <v>155864.2443720201</v>
      </c>
      <c r="L14" s="19">
        <v>155896.78392743983</v>
      </c>
      <c r="M14" s="19">
        <v>169079.92680220996</v>
      </c>
      <c r="N14" s="20">
        <v>171818.41022808995</v>
      </c>
      <c r="O14" s="183">
        <v>171815.98721479037</v>
      </c>
      <c r="P14" s="183">
        <v>164140.24281934986</v>
      </c>
      <c r="Q14" s="183">
        <v>169423.63493245977</v>
      </c>
      <c r="R14" s="19">
        <v>177069.57458431981</v>
      </c>
      <c r="S14" s="84">
        <v>178050.29702171023</v>
      </c>
      <c r="T14" s="83">
        <v>980.72243739041733</v>
      </c>
      <c r="U14" s="84">
        <v>32071.56703929021</v>
      </c>
      <c r="V14" s="85">
        <v>0.55386276252864519</v>
      </c>
      <c r="W14" s="86">
        <v>21.970027443828656</v>
      </c>
    </row>
    <row r="15" spans="1:24">
      <c r="A15" s="21" t="s">
        <v>73</v>
      </c>
      <c r="B15" s="19">
        <v>80340.051488229888</v>
      </c>
      <c r="C15" s="19">
        <v>138291.14074013007</v>
      </c>
      <c r="D15" s="19">
        <v>108605.58189186</v>
      </c>
      <c r="E15" s="20">
        <v>94942.918385839977</v>
      </c>
      <c r="F15" s="19">
        <v>93918.829518549988</v>
      </c>
      <c r="G15" s="20">
        <v>94059.061800669995</v>
      </c>
      <c r="H15" s="19">
        <v>94643.693646449989</v>
      </c>
      <c r="I15" s="19">
        <v>88727.249760700011</v>
      </c>
      <c r="J15" s="19">
        <v>93993.243811789973</v>
      </c>
      <c r="K15" s="19">
        <v>94402.526080410025</v>
      </c>
      <c r="L15" s="19">
        <v>99665.634010659938</v>
      </c>
      <c r="M15" s="19">
        <v>96367.638272269949</v>
      </c>
      <c r="N15" s="20">
        <v>101994.18930367994</v>
      </c>
      <c r="O15" s="183">
        <v>110001.84779753003</v>
      </c>
      <c r="P15" s="183">
        <v>114478.45232218002</v>
      </c>
      <c r="Q15" s="183">
        <v>115879.89904556994</v>
      </c>
      <c r="R15" s="19">
        <v>110849.59494693004</v>
      </c>
      <c r="S15" s="84">
        <v>116590.75791371003</v>
      </c>
      <c r="T15" s="83">
        <v>5741.1629667799862</v>
      </c>
      <c r="U15" s="84">
        <v>22531.69611304003</v>
      </c>
      <c r="V15" s="85">
        <v>5.17923675727332</v>
      </c>
      <c r="W15" s="86">
        <v>23.954838249172859</v>
      </c>
    </row>
    <row r="16" spans="1:24">
      <c r="A16" s="18" t="s">
        <v>74</v>
      </c>
      <c r="B16" s="19">
        <v>4972.2095186639308</v>
      </c>
      <c r="C16" s="19">
        <v>4981.109498504853</v>
      </c>
      <c r="D16" s="19">
        <v>4632.8251162939305</v>
      </c>
      <c r="E16" s="20">
        <v>4511.0313222360492</v>
      </c>
      <c r="F16" s="19">
        <v>4462.0779469239851</v>
      </c>
      <c r="G16" s="20">
        <v>4475.7296925738774</v>
      </c>
      <c r="H16" s="19">
        <v>4379.2651758798156</v>
      </c>
      <c r="I16" s="19">
        <v>4188.1238044891306</v>
      </c>
      <c r="J16" s="19">
        <v>4366.1851910180731</v>
      </c>
      <c r="K16" s="19">
        <v>4121.6638100492137</v>
      </c>
      <c r="L16" s="19">
        <v>4172.7891752202731</v>
      </c>
      <c r="M16" s="19">
        <v>4015.2066720591538</v>
      </c>
      <c r="N16" s="20">
        <v>4055.1497313640216</v>
      </c>
      <c r="O16" s="183">
        <v>4065.9520271380011</v>
      </c>
      <c r="P16" s="183">
        <v>4366.3974293967494</v>
      </c>
      <c r="Q16" s="183">
        <v>4600.8683311002587</v>
      </c>
      <c r="R16" s="19">
        <v>4404.7359984684908</v>
      </c>
      <c r="S16" s="84">
        <v>4690.9487131120286</v>
      </c>
      <c r="T16" s="83">
        <v>286.21271464353777</v>
      </c>
      <c r="U16" s="84">
        <v>215.2190205381512</v>
      </c>
      <c r="V16" s="85">
        <v>6.4978403868711565</v>
      </c>
      <c r="W16" s="86">
        <v>4.808579501466359</v>
      </c>
    </row>
    <row r="17" spans="1:23">
      <c r="A17" s="21" t="s">
        <v>199</v>
      </c>
      <c r="B17" s="19">
        <v>410376.58803545003</v>
      </c>
      <c r="C17" s="19">
        <v>536222.97101635998</v>
      </c>
      <c r="D17" s="19">
        <v>455240.14519513998</v>
      </c>
      <c r="E17" s="20">
        <v>427472.23432669998</v>
      </c>
      <c r="F17" s="19">
        <v>412281.57122873003</v>
      </c>
      <c r="G17" s="20">
        <v>411167.14658429998</v>
      </c>
      <c r="H17" s="19">
        <v>403887.21152046998</v>
      </c>
      <c r="I17" s="19">
        <v>397033.59114749002</v>
      </c>
      <c r="J17" s="19">
        <v>382118.18605366</v>
      </c>
      <c r="K17" s="19">
        <v>399534.38061346998</v>
      </c>
      <c r="L17" s="19">
        <v>405080.00204862992</v>
      </c>
      <c r="M17" s="19">
        <v>410895.48524955002</v>
      </c>
      <c r="N17" s="20">
        <v>414018.13332984998</v>
      </c>
      <c r="O17" s="183">
        <v>429165.72573353001</v>
      </c>
      <c r="P17" s="183">
        <v>423704.56580997002</v>
      </c>
      <c r="Q17" s="183">
        <v>419349.85728502</v>
      </c>
      <c r="R17" s="19">
        <v>419030.51304659998</v>
      </c>
      <c r="S17" s="84">
        <v>422448.56800772989</v>
      </c>
      <c r="T17" s="83">
        <v>3418.0549611299066</v>
      </c>
      <c r="U17" s="84">
        <v>11281.421423429914</v>
      </c>
      <c r="V17" s="85">
        <v>0.81570550466090186</v>
      </c>
      <c r="W17" s="86">
        <v>2.74375555468096</v>
      </c>
    </row>
    <row r="18" spans="1:23">
      <c r="A18" s="21" t="s">
        <v>72</v>
      </c>
      <c r="B18" s="19">
        <v>196136.92152367</v>
      </c>
      <c r="C18" s="19">
        <v>188544.88948506999</v>
      </c>
      <c r="D18" s="19">
        <v>181551.27971674001</v>
      </c>
      <c r="E18" s="20">
        <v>186474.08205731001</v>
      </c>
      <c r="F18" s="19">
        <v>183131.94891775001</v>
      </c>
      <c r="G18" s="20">
        <v>186261.81290393</v>
      </c>
      <c r="H18" s="19">
        <v>181663.12178412999</v>
      </c>
      <c r="I18" s="19">
        <v>180848.39651990001</v>
      </c>
      <c r="J18" s="19">
        <v>177449.43758177001</v>
      </c>
      <c r="K18" s="19">
        <v>182882.35218801</v>
      </c>
      <c r="L18" s="19">
        <v>184074.05624432</v>
      </c>
      <c r="M18" s="19">
        <v>198876.49731333001</v>
      </c>
      <c r="N18" s="20">
        <v>190883.90399076999</v>
      </c>
      <c r="O18" s="183">
        <v>190389.27050881</v>
      </c>
      <c r="P18" s="183">
        <v>193164.98697924986</v>
      </c>
      <c r="Q18" s="183">
        <v>197228.63912055042</v>
      </c>
      <c r="R18" s="19">
        <v>197478.24299736012</v>
      </c>
      <c r="S18" s="84">
        <v>203725.62582557992</v>
      </c>
      <c r="T18" s="83">
        <v>6247.3828282197937</v>
      </c>
      <c r="U18" s="84">
        <v>17463.812921649922</v>
      </c>
      <c r="V18" s="85">
        <v>3.163580318214243</v>
      </c>
      <c r="W18" s="86">
        <v>9.3759491810902809</v>
      </c>
    </row>
    <row r="19" spans="1:23">
      <c r="A19" s="21" t="s">
        <v>73</v>
      </c>
      <c r="B19" s="19">
        <v>214239.66651178</v>
      </c>
      <c r="C19" s="19">
        <v>347678.08153129002</v>
      </c>
      <c r="D19" s="19">
        <v>273688.86547839997</v>
      </c>
      <c r="E19" s="20">
        <v>240998.15226939</v>
      </c>
      <c r="F19" s="19">
        <v>229149.62231097999</v>
      </c>
      <c r="G19" s="20">
        <v>224905.33368037001</v>
      </c>
      <c r="H19" s="19">
        <v>222224.08973634001</v>
      </c>
      <c r="I19" s="19">
        <v>216185.19462759001</v>
      </c>
      <c r="J19" s="19">
        <v>204668.74847189002</v>
      </c>
      <c r="K19" s="19">
        <v>216652.02842546001</v>
      </c>
      <c r="L19" s="19">
        <v>221005.94580430997</v>
      </c>
      <c r="M19" s="19">
        <v>212018.98793622002</v>
      </c>
      <c r="N19" s="20">
        <v>223134.22933907999</v>
      </c>
      <c r="O19" s="183">
        <v>238776.45522471989</v>
      </c>
      <c r="P19" s="183">
        <v>230539.57883072004</v>
      </c>
      <c r="Q19" s="183">
        <v>222121.21816447005</v>
      </c>
      <c r="R19" s="19">
        <v>221552.27004924</v>
      </c>
      <c r="S19" s="84">
        <v>218722.94218215015</v>
      </c>
      <c r="T19" s="83">
        <v>-2829.327867089858</v>
      </c>
      <c r="U19" s="84">
        <v>-6182.3914982198621</v>
      </c>
      <c r="V19" s="85">
        <v>-1.2770475637469358</v>
      </c>
      <c r="W19" s="86">
        <v>-2.748886118906424</v>
      </c>
    </row>
    <row r="20" spans="1:23">
      <c r="A20" s="21" t="s">
        <v>74</v>
      </c>
      <c r="B20" s="19">
        <v>13259.196246112948</v>
      </c>
      <c r="C20" s="19">
        <v>12523.019081835544</v>
      </c>
      <c r="D20" s="19">
        <v>11674.838695683609</v>
      </c>
      <c r="E20" s="20">
        <v>11450.566634892606</v>
      </c>
      <c r="F20" s="19">
        <v>10886.884786589388</v>
      </c>
      <c r="G20" s="20">
        <v>10701.951100731663</v>
      </c>
      <c r="H20" s="19">
        <v>10282.546886423723</v>
      </c>
      <c r="I20" s="19">
        <v>10204.422680065523</v>
      </c>
      <c r="J20" s="19">
        <v>9507.2967205125697</v>
      </c>
      <c r="K20" s="19">
        <v>9459.1412116913289</v>
      </c>
      <c r="L20" s="19">
        <v>9253.0512394363141</v>
      </c>
      <c r="M20" s="19">
        <v>8833.8789891222605</v>
      </c>
      <c r="N20" s="20">
        <v>8871.512351241774</v>
      </c>
      <c r="O20" s="183">
        <v>8825.7936715820815</v>
      </c>
      <c r="P20" s="183">
        <v>8793.1606687665953</v>
      </c>
      <c r="Q20" s="183">
        <v>8819.0487456020164</v>
      </c>
      <c r="R20" s="19">
        <v>8803.6339681304962</v>
      </c>
      <c r="S20" s="84">
        <v>8800.1666900287237</v>
      </c>
      <c r="T20" s="83">
        <v>-3.4672781017725356</v>
      </c>
      <c r="U20" s="84">
        <v>-1901.7844107029396</v>
      </c>
      <c r="V20" s="85">
        <v>-3.9384623603433422E-2</v>
      </c>
      <c r="W20" s="86">
        <v>-17.770445714080306</v>
      </c>
    </row>
    <row r="21" spans="1:23" s="122" customFormat="1">
      <c r="A21" s="40" t="s">
        <v>211</v>
      </c>
      <c r="B21" s="16">
        <v>1019538.45936688</v>
      </c>
      <c r="C21" s="16">
        <v>1332094.44362021</v>
      </c>
      <c r="D21" s="16">
        <v>1180623.48326668</v>
      </c>
      <c r="E21" s="17">
        <v>1102932.25072805</v>
      </c>
      <c r="F21" s="16">
        <v>1042986.5517107301</v>
      </c>
      <c r="G21" s="17">
        <v>1038977.26832891</v>
      </c>
      <c r="H21" s="16">
        <v>1046244.4469444801</v>
      </c>
      <c r="I21" s="16">
        <v>1034927.01517254</v>
      </c>
      <c r="J21" s="16">
        <v>986751.42296196998</v>
      </c>
      <c r="K21" s="16">
        <v>1015212.2249917699</v>
      </c>
      <c r="L21" s="16">
        <v>1038714.7530952001</v>
      </c>
      <c r="M21" s="16">
        <v>981627.42925634002</v>
      </c>
      <c r="N21" s="17">
        <v>1004998.90552825</v>
      </c>
      <c r="O21" s="182">
        <v>1045122.49844876</v>
      </c>
      <c r="P21" s="182">
        <v>1017519.90765192</v>
      </c>
      <c r="Q21" s="182">
        <v>989945.71882448997</v>
      </c>
      <c r="R21" s="16">
        <v>986511.39350716001</v>
      </c>
      <c r="S21" s="80">
        <v>962078.9793454</v>
      </c>
      <c r="T21" s="79">
        <v>-24432.414161760011</v>
      </c>
      <c r="U21" s="80">
        <v>-76898.288983509992</v>
      </c>
      <c r="V21" s="81">
        <v>-2.4766479457373536</v>
      </c>
      <c r="W21" s="82">
        <v>-7.4013446999849357</v>
      </c>
    </row>
    <row r="22" spans="1:23">
      <c r="A22" s="21" t="s">
        <v>72</v>
      </c>
      <c r="B22" s="19">
        <v>544434.65975552984</v>
      </c>
      <c r="C22" s="19">
        <v>535380.32603658992</v>
      </c>
      <c r="D22" s="19">
        <v>520645.0034012</v>
      </c>
      <c r="E22" s="20">
        <v>517836.83507360006</v>
      </c>
      <c r="F22" s="19">
        <v>494558.83435497008</v>
      </c>
      <c r="G22" s="20">
        <v>492584.98617848003</v>
      </c>
      <c r="H22" s="19">
        <v>488693.3034036099</v>
      </c>
      <c r="I22" s="19">
        <v>493498.37649764004</v>
      </c>
      <c r="J22" s="19">
        <v>464794.47791477002</v>
      </c>
      <c r="K22" s="19">
        <v>465021.70136010001</v>
      </c>
      <c r="L22" s="19">
        <v>464813.01403013995</v>
      </c>
      <c r="M22" s="19">
        <v>433825.70732552995</v>
      </c>
      <c r="N22" s="20">
        <v>432437.95077347005</v>
      </c>
      <c r="O22" s="183">
        <v>435907.05655573</v>
      </c>
      <c r="P22" s="183">
        <v>433211.14718765998</v>
      </c>
      <c r="Q22" s="183">
        <v>428722.28694117005</v>
      </c>
      <c r="R22" s="19">
        <v>429718.03652408993</v>
      </c>
      <c r="S22" s="84">
        <v>426843.45707379002</v>
      </c>
      <c r="T22" s="83">
        <v>-2874.5794502999051</v>
      </c>
      <c r="U22" s="84">
        <v>-65741.529104690009</v>
      </c>
      <c r="V22" s="85">
        <v>-0.66894549587721563</v>
      </c>
      <c r="W22" s="86">
        <v>-13.346230792521485</v>
      </c>
    </row>
    <row r="23" spans="1:23">
      <c r="A23" s="21" t="s">
        <v>73</v>
      </c>
      <c r="B23" s="19">
        <v>475103.79961135006</v>
      </c>
      <c r="C23" s="19">
        <v>796714.11758362001</v>
      </c>
      <c r="D23" s="19">
        <v>659978.47986547987</v>
      </c>
      <c r="E23" s="20">
        <v>585095.41565444996</v>
      </c>
      <c r="F23" s="19">
        <v>548427.71735575993</v>
      </c>
      <c r="G23" s="20">
        <v>546392.28215043002</v>
      </c>
      <c r="H23" s="19">
        <v>557551.14354086993</v>
      </c>
      <c r="I23" s="19">
        <v>541428.63867489994</v>
      </c>
      <c r="J23" s="19">
        <v>521956.94504720008</v>
      </c>
      <c r="K23" s="19">
        <v>550190.52363167005</v>
      </c>
      <c r="L23" s="19">
        <v>573901.73906506004</v>
      </c>
      <c r="M23" s="19">
        <v>547801.72193081002</v>
      </c>
      <c r="N23" s="20">
        <v>572560.95475478016</v>
      </c>
      <c r="O23" s="183">
        <v>609215.44189302984</v>
      </c>
      <c r="P23" s="183">
        <v>584308.76046426001</v>
      </c>
      <c r="Q23" s="183">
        <v>561223.43188331998</v>
      </c>
      <c r="R23" s="19">
        <v>556793.35698307015</v>
      </c>
      <c r="S23" s="84">
        <v>535235.52227160998</v>
      </c>
      <c r="T23" s="83">
        <v>-21557.834711460164</v>
      </c>
      <c r="U23" s="84">
        <v>-11156.759878820041</v>
      </c>
      <c r="V23" s="85">
        <v>-3.8717837490499507</v>
      </c>
      <c r="W23" s="86">
        <v>-2.0418955836840391</v>
      </c>
    </row>
    <row r="24" spans="1:23">
      <c r="A24" s="21" t="s">
        <v>74</v>
      </c>
      <c r="B24" s="19">
        <v>29403.95968164202</v>
      </c>
      <c r="C24" s="19">
        <v>28696.85098733932</v>
      </c>
      <c r="D24" s="19">
        <v>28152.925701173819</v>
      </c>
      <c r="E24" s="20">
        <v>27799.690502325957</v>
      </c>
      <c r="F24" s="19">
        <v>26055.767897018592</v>
      </c>
      <c r="G24" s="20">
        <v>25999.665680233949</v>
      </c>
      <c r="H24" s="19">
        <v>25798.489181979268</v>
      </c>
      <c r="I24" s="19">
        <v>25556.637630290534</v>
      </c>
      <c r="J24" s="19">
        <v>24246.005259457375</v>
      </c>
      <c r="K24" s="19">
        <v>24021.606878963205</v>
      </c>
      <c r="L24" s="19">
        <v>24028.051275474096</v>
      </c>
      <c r="M24" s="19">
        <v>22824.437417960511</v>
      </c>
      <c r="N24" s="20">
        <v>22764.241940786753</v>
      </c>
      <c r="O24" s="183">
        <v>22518.17410820218</v>
      </c>
      <c r="P24" s="183">
        <v>22286.502113820337</v>
      </c>
      <c r="Q24" s="183">
        <v>22282.683499818631</v>
      </c>
      <c r="R24" s="19">
        <v>22124.823680101043</v>
      </c>
      <c r="S24" s="84">
        <v>21534.831999892252</v>
      </c>
      <c r="T24" s="83">
        <v>-589.99168020879006</v>
      </c>
      <c r="U24" s="84">
        <v>-4464.8336803416969</v>
      </c>
      <c r="V24" s="85">
        <v>-2.6666503143228493</v>
      </c>
      <c r="W24" s="86">
        <v>-17.172658045891922</v>
      </c>
    </row>
    <row r="25" spans="1:23">
      <c r="A25" s="21" t="s">
        <v>197</v>
      </c>
      <c r="B25" s="19"/>
      <c r="C25" s="19"/>
      <c r="D25" s="19"/>
      <c r="E25" s="20"/>
      <c r="F25" s="19"/>
      <c r="G25" s="20"/>
      <c r="H25" s="19"/>
      <c r="I25" s="19"/>
      <c r="J25" s="19"/>
      <c r="K25" s="19"/>
      <c r="L25" s="19"/>
      <c r="M25" s="19"/>
      <c r="N25" s="20"/>
      <c r="O25" s="183"/>
      <c r="P25" s="183"/>
      <c r="Q25" s="183"/>
      <c r="R25" s="19"/>
      <c r="S25" s="84"/>
      <c r="T25" s="83"/>
      <c r="U25" s="84"/>
      <c r="V25" s="85"/>
      <c r="W25" s="86"/>
    </row>
    <row r="26" spans="1:23">
      <c r="A26" s="21" t="s">
        <v>200</v>
      </c>
      <c r="B26" s="19">
        <v>778154.08546475996</v>
      </c>
      <c r="C26" s="19">
        <v>1017550.66037137</v>
      </c>
      <c r="D26" s="19">
        <v>900508.71092692006</v>
      </c>
      <c r="E26" s="20">
        <v>841940.10239265999</v>
      </c>
      <c r="F26" s="19">
        <v>812316.84233601007</v>
      </c>
      <c r="G26" s="20">
        <v>811459.42346132</v>
      </c>
      <c r="H26" s="19">
        <v>821709.46116627997</v>
      </c>
      <c r="I26" s="19">
        <v>813482.57033860008</v>
      </c>
      <c r="J26" s="19">
        <v>791846.17255016998</v>
      </c>
      <c r="K26" s="19">
        <v>817375.28602588992</v>
      </c>
      <c r="L26" s="19">
        <v>836026.13112698006</v>
      </c>
      <c r="M26" s="19">
        <v>787795.15709314006</v>
      </c>
      <c r="N26" s="20">
        <v>808208.21965617</v>
      </c>
      <c r="O26" s="183">
        <v>841972.82575249008</v>
      </c>
      <c r="P26" s="183">
        <v>821723.26090934</v>
      </c>
      <c r="Q26" s="183">
        <v>802015.63475668</v>
      </c>
      <c r="R26" s="19">
        <v>799483.96752641001</v>
      </c>
      <c r="S26" s="84">
        <v>779362.37075220991</v>
      </c>
      <c r="T26" s="83">
        <v>-20121.596774200094</v>
      </c>
      <c r="U26" s="84">
        <v>-32097.052709110081</v>
      </c>
      <c r="V26" s="85">
        <v>-2.5168230498049837</v>
      </c>
      <c r="W26" s="86">
        <v>-3.9554722985652879</v>
      </c>
    </row>
    <row r="27" spans="1:23">
      <c r="A27" s="21" t="s">
        <v>72</v>
      </c>
      <c r="B27" s="19">
        <v>411106.00523335004</v>
      </c>
      <c r="C27" s="19">
        <v>403278.44158870995</v>
      </c>
      <c r="D27" s="19">
        <v>390574.26554314001</v>
      </c>
      <c r="E27" s="20">
        <v>389739.58106373</v>
      </c>
      <c r="F27" s="19">
        <v>370956.62926329998</v>
      </c>
      <c r="G27" s="20">
        <v>370436.99355931004</v>
      </c>
      <c r="H27" s="19">
        <v>369784.78991237999</v>
      </c>
      <c r="I27" s="19">
        <v>374798.71693524998</v>
      </c>
      <c r="J27" s="19">
        <v>363955.23142803996</v>
      </c>
      <c r="K27" s="19">
        <v>365737.44979296002</v>
      </c>
      <c r="L27" s="19">
        <v>365676.43233394995</v>
      </c>
      <c r="M27" s="19">
        <v>338621.02937339002</v>
      </c>
      <c r="N27" s="20">
        <v>338257.35469120002</v>
      </c>
      <c r="O27" s="183">
        <v>341574.32453218004</v>
      </c>
      <c r="P27" s="183">
        <v>338733.31442313001</v>
      </c>
      <c r="Q27" s="183">
        <v>336294.57058962004</v>
      </c>
      <c r="R27" s="19">
        <v>336749.51642190001</v>
      </c>
      <c r="S27" s="84">
        <v>334394.33681682002</v>
      </c>
      <c r="T27" s="83">
        <v>-2355.1796050799894</v>
      </c>
      <c r="U27" s="84">
        <v>-36042.656742490013</v>
      </c>
      <c r="V27" s="85">
        <v>-0.69938618772336092</v>
      </c>
      <c r="W27" s="86">
        <v>-9.7297671045695093</v>
      </c>
    </row>
    <row r="28" spans="1:23">
      <c r="A28" s="21" t="s">
        <v>73</v>
      </c>
      <c r="B28" s="19">
        <v>367048.08023141004</v>
      </c>
      <c r="C28" s="19">
        <v>614272.21878266009</v>
      </c>
      <c r="D28" s="19">
        <v>509934.44538378005</v>
      </c>
      <c r="E28" s="20">
        <v>452200.52132892999</v>
      </c>
      <c r="F28" s="19">
        <v>441360.21307271003</v>
      </c>
      <c r="G28" s="20">
        <v>441022.42990201002</v>
      </c>
      <c r="H28" s="19">
        <v>451924.67125389999</v>
      </c>
      <c r="I28" s="19">
        <v>438683.85340335005</v>
      </c>
      <c r="J28" s="19">
        <v>427890.94112212997</v>
      </c>
      <c r="K28" s="19">
        <v>451637.83623292996</v>
      </c>
      <c r="L28" s="19">
        <v>470349.69879302999</v>
      </c>
      <c r="M28" s="19">
        <v>449174.12771974999</v>
      </c>
      <c r="N28" s="20">
        <v>469950.86496496998</v>
      </c>
      <c r="O28" s="183">
        <v>500398.50122031005</v>
      </c>
      <c r="P28" s="183">
        <v>482989.94648621004</v>
      </c>
      <c r="Q28" s="183">
        <v>465721.06416706002</v>
      </c>
      <c r="R28" s="19">
        <v>462734.45110450999</v>
      </c>
      <c r="S28" s="84">
        <v>444968.03393539001</v>
      </c>
      <c r="T28" s="83">
        <v>-17766.417169119988</v>
      </c>
      <c r="U28" s="84">
        <v>3945.6040333799901</v>
      </c>
      <c r="V28" s="85">
        <v>-3.8394412014737589</v>
      </c>
      <c r="W28" s="86">
        <v>0.89464928898439489</v>
      </c>
    </row>
    <row r="29" spans="1:23">
      <c r="A29" s="21" t="s">
        <v>74</v>
      </c>
      <c r="B29" s="19">
        <v>22716.439988855549</v>
      </c>
      <c r="C29" s="19">
        <v>22125.475046848485</v>
      </c>
      <c r="D29" s="19">
        <v>21752.446468080263</v>
      </c>
      <c r="E29" s="20">
        <v>21485.443573119697</v>
      </c>
      <c r="F29" s="19">
        <v>20968.997202125862</v>
      </c>
      <c r="G29" s="20">
        <v>20985.720533621647</v>
      </c>
      <c r="H29" s="19">
        <v>20911.039063376331</v>
      </c>
      <c r="I29" s="19">
        <v>20706.854929446596</v>
      </c>
      <c r="J29" s="19">
        <v>19876.440207119307</v>
      </c>
      <c r="K29" s="19">
        <v>19718.744848677205</v>
      </c>
      <c r="L29" s="19">
        <v>19692.546494830403</v>
      </c>
      <c r="M29" s="19">
        <v>18715.068532043297</v>
      </c>
      <c r="N29" s="20">
        <v>18684.604846878559</v>
      </c>
      <c r="O29" s="183">
        <v>18496.01930467955</v>
      </c>
      <c r="P29" s="183">
        <v>18422.035046618636</v>
      </c>
      <c r="Q29" s="183">
        <v>18490.879892895919</v>
      </c>
      <c r="R29" s="19">
        <v>18387.285000792341</v>
      </c>
      <c r="S29" s="84">
        <v>17902.981878804279</v>
      </c>
      <c r="T29" s="83">
        <v>-484.30312198806132</v>
      </c>
      <c r="U29" s="84">
        <v>-3082.7386548173672</v>
      </c>
      <c r="V29" s="85">
        <v>-2.63390229697964</v>
      </c>
      <c r="W29" s="86">
        <v>-14.689696500429662</v>
      </c>
    </row>
    <row r="30" spans="1:23">
      <c r="A30" s="21" t="s">
        <v>201</v>
      </c>
      <c r="B30" s="19">
        <v>211841.6593193</v>
      </c>
      <c r="C30" s="19">
        <v>281189.56427849998</v>
      </c>
      <c r="D30" s="19">
        <v>249381.13861657999</v>
      </c>
      <c r="E30" s="20">
        <v>233481.34146975001</v>
      </c>
      <c r="F30" s="19">
        <v>204156.69154251</v>
      </c>
      <c r="G30" s="20">
        <v>203277.46851703001</v>
      </c>
      <c r="H30" s="19">
        <v>203322.46218857</v>
      </c>
      <c r="I30" s="19">
        <v>200333.83497376999</v>
      </c>
      <c r="J30" s="19">
        <v>173520.12698736999</v>
      </c>
      <c r="K30" s="19">
        <v>177547.67318851</v>
      </c>
      <c r="L30" s="19">
        <v>182527.15290583001</v>
      </c>
      <c r="M30" s="19">
        <v>174868.68097669</v>
      </c>
      <c r="N30" s="20">
        <v>178440.11103090999</v>
      </c>
      <c r="O30" s="183">
        <v>184457.79975616999</v>
      </c>
      <c r="P30" s="183">
        <v>176878.30547326</v>
      </c>
      <c r="Q30" s="183">
        <v>170598.16983368999</v>
      </c>
      <c r="R30" s="19">
        <v>169711.94608535999</v>
      </c>
      <c r="S30" s="84">
        <v>165611.3371256</v>
      </c>
      <c r="T30" s="83">
        <v>-4100.608959759993</v>
      </c>
      <c r="U30" s="84">
        <v>-37666.131391430012</v>
      </c>
      <c r="V30" s="85">
        <v>-2.416217039723012</v>
      </c>
      <c r="W30" s="86">
        <v>-18.529417778672531</v>
      </c>
    </row>
    <row r="31" spans="1:23">
      <c r="A31" s="21" t="s">
        <v>75</v>
      </c>
      <c r="B31" s="19">
        <v>109426.94380738</v>
      </c>
      <c r="C31" s="19">
        <v>108491.38470135999</v>
      </c>
      <c r="D31" s="19">
        <v>107471.18982604</v>
      </c>
      <c r="E31" s="20">
        <v>107283.62114473</v>
      </c>
      <c r="F31" s="19">
        <v>103196.34308040999</v>
      </c>
      <c r="G31" s="20">
        <v>102735.25714977001</v>
      </c>
      <c r="H31" s="19">
        <v>101221.19511813999</v>
      </c>
      <c r="I31" s="19">
        <v>101043.46197887999</v>
      </c>
      <c r="J31" s="19">
        <v>82677.837224650008</v>
      </c>
      <c r="K31" s="19">
        <v>82296.419658960003</v>
      </c>
      <c r="L31" s="19">
        <v>82452.835950669993</v>
      </c>
      <c r="M31" s="19">
        <v>80051.165590529999</v>
      </c>
      <c r="N31" s="20">
        <v>79814.796657600004</v>
      </c>
      <c r="O31" s="183">
        <v>80000.269801990013</v>
      </c>
      <c r="P31" s="183">
        <v>79691.291599260003</v>
      </c>
      <c r="Q31" s="183">
        <v>78576.680803419993</v>
      </c>
      <c r="R31" s="19">
        <v>78804.863241159997</v>
      </c>
      <c r="S31" s="84">
        <v>77737.552848299994</v>
      </c>
      <c r="T31" s="83">
        <v>-1067.310392860003</v>
      </c>
      <c r="U31" s="84">
        <v>-24997.704301470018</v>
      </c>
      <c r="V31" s="85">
        <v>-1.3543712265495667</v>
      </c>
      <c r="W31" s="86">
        <v>-24.332157231112728</v>
      </c>
    </row>
    <row r="32" spans="1:23" s="123" customFormat="1">
      <c r="A32" s="21" t="s">
        <v>73</v>
      </c>
      <c r="B32" s="19">
        <v>102414.71551191999</v>
      </c>
      <c r="C32" s="19">
        <v>172698.17957713999</v>
      </c>
      <c r="D32" s="19">
        <v>141909.94879054002</v>
      </c>
      <c r="E32" s="20">
        <v>126197.72032502001</v>
      </c>
      <c r="F32" s="19">
        <v>100960.3484621</v>
      </c>
      <c r="G32" s="20">
        <v>100542.21136725998</v>
      </c>
      <c r="H32" s="19">
        <v>102101.26707043001</v>
      </c>
      <c r="I32" s="19">
        <v>99290.372994889985</v>
      </c>
      <c r="J32" s="19">
        <v>90842.289762720029</v>
      </c>
      <c r="K32" s="19">
        <v>95251.253529549984</v>
      </c>
      <c r="L32" s="19">
        <v>100074.31695515999</v>
      </c>
      <c r="M32" s="19">
        <v>94817.515386160012</v>
      </c>
      <c r="N32" s="20">
        <v>98625.314373309986</v>
      </c>
      <c r="O32" s="183">
        <v>104457.52995417999</v>
      </c>
      <c r="P32" s="183">
        <v>97187.013874000026</v>
      </c>
      <c r="Q32" s="183">
        <v>92021.489030270008</v>
      </c>
      <c r="R32" s="19">
        <v>90907.082844199991</v>
      </c>
      <c r="S32" s="84">
        <v>87873.784277300016</v>
      </c>
      <c r="T32" s="83">
        <v>-3033.2985668999754</v>
      </c>
      <c r="U32" s="84">
        <v>-12668.427089959965</v>
      </c>
      <c r="V32" s="85">
        <v>-3.3367021270482966</v>
      </c>
      <c r="W32" s="86">
        <v>-12.600107872786692</v>
      </c>
    </row>
    <row r="33" spans="1:23" s="123" customFormat="1">
      <c r="A33" s="21" t="s">
        <v>74</v>
      </c>
      <c r="B33" s="19">
        <v>6338.4005099154165</v>
      </c>
      <c r="C33" s="19">
        <v>6220.4168543427395</v>
      </c>
      <c r="D33" s="19">
        <v>6053.5007828918488</v>
      </c>
      <c r="E33" s="20">
        <v>5996.0435055033468</v>
      </c>
      <c r="F33" s="19">
        <v>4796.6200888131807</v>
      </c>
      <c r="G33" s="20">
        <v>4784.2254872488957</v>
      </c>
      <c r="H33" s="19">
        <v>4724.3350937361702</v>
      </c>
      <c r="I33" s="19">
        <v>4686.7267476230481</v>
      </c>
      <c r="J33" s="19">
        <v>4219.8167037874846</v>
      </c>
      <c r="K33" s="19">
        <v>4158.7196957014248</v>
      </c>
      <c r="L33" s="19">
        <v>4189.8998652172331</v>
      </c>
      <c r="M33" s="19">
        <v>3950.6200134421269</v>
      </c>
      <c r="N33" s="20">
        <v>3921.207863085494</v>
      </c>
      <c r="O33" s="183">
        <v>3861.0197389480868</v>
      </c>
      <c r="P33" s="183">
        <v>3706.8733804672638</v>
      </c>
      <c r="Q33" s="183">
        <v>3653.5996160435457</v>
      </c>
      <c r="R33" s="19">
        <v>3612.2973702457784</v>
      </c>
      <c r="S33" s="84">
        <v>3535.5410896030567</v>
      </c>
      <c r="T33" s="83">
        <v>-76.756280642721777</v>
      </c>
      <c r="U33" s="84">
        <v>-1248.684397645839</v>
      </c>
      <c r="V33" s="85">
        <v>-2.1248605188198932</v>
      </c>
      <c r="W33" s="86">
        <v>-26.100032303533382</v>
      </c>
    </row>
    <row r="34" spans="1:23" s="122" customFormat="1">
      <c r="A34" s="12" t="s">
        <v>209</v>
      </c>
      <c r="B34" s="16">
        <v>19132</v>
      </c>
      <c r="C34" s="16">
        <v>18115</v>
      </c>
      <c r="D34" s="16">
        <v>14124</v>
      </c>
      <c r="E34" s="17">
        <v>23239</v>
      </c>
      <c r="F34" s="16">
        <v>26063</v>
      </c>
      <c r="G34" s="17">
        <v>39224</v>
      </c>
      <c r="H34" s="16">
        <v>40333</v>
      </c>
      <c r="I34" s="16">
        <v>37785</v>
      </c>
      <c r="J34" s="16">
        <v>47240</v>
      </c>
      <c r="K34" s="16">
        <v>63982</v>
      </c>
      <c r="L34" s="16">
        <v>61357</v>
      </c>
      <c r="M34" s="16">
        <v>89265</v>
      </c>
      <c r="N34" s="17">
        <v>75881</v>
      </c>
      <c r="O34" s="182">
        <v>69429</v>
      </c>
      <c r="P34" s="182">
        <v>63048</v>
      </c>
      <c r="Q34" s="182">
        <v>62590</v>
      </c>
      <c r="R34" s="16">
        <v>57139</v>
      </c>
      <c r="S34" s="80">
        <v>49556</v>
      </c>
      <c r="T34" s="79">
        <v>-7583</v>
      </c>
      <c r="U34" s="80">
        <v>10332</v>
      </c>
      <c r="V34" s="81">
        <v>-13.271145802341655</v>
      </c>
      <c r="W34" s="82">
        <v>26.3410157046706</v>
      </c>
    </row>
    <row r="35" spans="1:23" s="122" customFormat="1">
      <c r="A35" s="12" t="s">
        <v>208</v>
      </c>
      <c r="B35" s="16">
        <v>120401.55392388</v>
      </c>
      <c r="C35" s="16">
        <v>129266.95615627</v>
      </c>
      <c r="D35" s="16">
        <v>130260.45308631001</v>
      </c>
      <c r="E35" s="17">
        <v>136619.22240919</v>
      </c>
      <c r="F35" s="16">
        <v>131916.28375164999</v>
      </c>
      <c r="G35" s="17">
        <v>128368.91855559</v>
      </c>
      <c r="H35" s="16">
        <v>128187.095552</v>
      </c>
      <c r="I35" s="16">
        <v>128133.89461455001</v>
      </c>
      <c r="J35" s="16">
        <v>124876.55137419001</v>
      </c>
      <c r="K35" s="16">
        <v>124671.75384712001</v>
      </c>
      <c r="L35" s="16">
        <v>121432.43281391001</v>
      </c>
      <c r="M35" s="16">
        <v>109090.99209227</v>
      </c>
      <c r="N35" s="17">
        <v>105540.21082157</v>
      </c>
      <c r="O35" s="182">
        <v>101238.96977253999</v>
      </c>
      <c r="P35" s="182">
        <v>100600.07236547999</v>
      </c>
      <c r="Q35" s="182">
        <v>95146.421524810008</v>
      </c>
      <c r="R35" s="16">
        <v>91238.955216399991</v>
      </c>
      <c r="S35" s="80">
        <v>88056.462972299996</v>
      </c>
      <c r="T35" s="87">
        <v>-3182.4922440999944</v>
      </c>
      <c r="U35" s="88">
        <v>-40312.455583290008</v>
      </c>
      <c r="V35" s="81">
        <v>-3.4880849266103242</v>
      </c>
      <c r="W35" s="327">
        <v>-31.403595229193073</v>
      </c>
    </row>
    <row r="36" spans="1:23" s="122" customFormat="1">
      <c r="A36" s="12" t="s">
        <v>76</v>
      </c>
      <c r="B36" s="90"/>
      <c r="C36" s="90"/>
      <c r="D36" s="90"/>
      <c r="E36" s="91"/>
      <c r="F36" s="90"/>
      <c r="G36" s="91"/>
      <c r="H36" s="90"/>
      <c r="I36" s="90"/>
      <c r="J36" s="90"/>
      <c r="K36" s="90"/>
      <c r="L36" s="90"/>
      <c r="M36" s="90"/>
      <c r="N36" s="91"/>
      <c r="O36" s="184"/>
      <c r="P36" s="184"/>
      <c r="Q36" s="184"/>
      <c r="R36" s="90"/>
      <c r="S36" s="82"/>
      <c r="T36" s="92"/>
      <c r="U36" s="93"/>
      <c r="V36" s="81"/>
      <c r="W36" s="89"/>
    </row>
    <row r="37" spans="1:23">
      <c r="A37" s="21" t="s">
        <v>77</v>
      </c>
      <c r="B37" s="19">
        <v>45.753807905496352</v>
      </c>
      <c r="C37" s="19">
        <v>58.655561805481149</v>
      </c>
      <c r="D37" s="19">
        <v>53.241029544582354</v>
      </c>
      <c r="E37" s="20">
        <v>49.902751892247124</v>
      </c>
      <c r="F37" s="19">
        <v>49.095860346252877</v>
      </c>
      <c r="G37" s="20">
        <v>47.878952555859399</v>
      </c>
      <c r="H37" s="19">
        <v>47.977778432394082</v>
      </c>
      <c r="I37" s="19">
        <v>47.071137621505002</v>
      </c>
      <c r="J37" s="19">
        <v>46.553448056945619</v>
      </c>
      <c r="K37" s="19">
        <v>47.109285800771936</v>
      </c>
      <c r="L37" s="19">
        <v>47.722715501315022</v>
      </c>
      <c r="M37" s="19">
        <v>44.918840716874797</v>
      </c>
      <c r="N37" s="20">
        <v>46.542611880219184</v>
      </c>
      <c r="O37" s="183">
        <v>48.329066759491219</v>
      </c>
      <c r="P37" s="183">
        <v>48.36544321064202</v>
      </c>
      <c r="Q37" s="183">
        <v>47.274032979589634</v>
      </c>
      <c r="R37" s="19">
        <v>46.352144208822835</v>
      </c>
      <c r="S37" s="84">
        <v>46.105330525497742</v>
      </c>
      <c r="T37" s="94">
        <v>-0.24681368332509379</v>
      </c>
      <c r="U37" s="95">
        <v>-1.7736220303616577</v>
      </c>
      <c r="V37" s="85">
        <v>-0.53247522318097262</v>
      </c>
      <c r="W37" s="86">
        <v>-3.7043877020751625</v>
      </c>
    </row>
    <row r="38" spans="1:23">
      <c r="A38" s="21" t="s">
        <v>78</v>
      </c>
      <c r="B38" s="19">
        <v>46.599889905711187</v>
      </c>
      <c r="C38" s="19">
        <v>59.809131507102741</v>
      </c>
      <c r="D38" s="19">
        <v>55.900843005373581</v>
      </c>
      <c r="E38" s="20">
        <v>53.049080328209286</v>
      </c>
      <c r="F38" s="19">
        <v>52.582434208400521</v>
      </c>
      <c r="G38" s="20">
        <v>52.589435669679943</v>
      </c>
      <c r="H38" s="19">
        <v>53.290714724381893</v>
      </c>
      <c r="I38" s="19">
        <v>52.315634893793408</v>
      </c>
      <c r="J38" s="19">
        <v>52.89649783127971</v>
      </c>
      <c r="K38" s="19">
        <v>54.19463143641029</v>
      </c>
      <c r="L38" s="19">
        <v>55.251139675731643</v>
      </c>
      <c r="M38" s="19">
        <v>55.805461991400641</v>
      </c>
      <c r="N38" s="20">
        <v>56.971301322346143</v>
      </c>
      <c r="O38" s="183">
        <v>58.291295307226441</v>
      </c>
      <c r="P38" s="183">
        <v>57.424798873236817</v>
      </c>
      <c r="Q38" s="183">
        <v>56.692343954953827</v>
      </c>
      <c r="R38" s="19">
        <v>56.440641298992652</v>
      </c>
      <c r="S38" s="84">
        <v>55.633220739921484</v>
      </c>
      <c r="T38" s="94">
        <v>-0.8074205590711685</v>
      </c>
      <c r="U38" s="95">
        <v>3.0437850702415403</v>
      </c>
      <c r="V38" s="85">
        <v>-1.4305658838883129</v>
      </c>
      <c r="W38" s="86">
        <v>5.7878260747270538</v>
      </c>
    </row>
    <row r="39" spans="1:23" s="122" customFormat="1">
      <c r="A39" s="12" t="s">
        <v>210</v>
      </c>
      <c r="B39" s="16">
        <v>6419.66</v>
      </c>
      <c r="C39" s="16">
        <v>5625.31</v>
      </c>
      <c r="D39" s="16">
        <v>9969.9141772020394</v>
      </c>
      <c r="E39" s="17">
        <v>9630.98</v>
      </c>
      <c r="F39" s="16">
        <v>9918.09</v>
      </c>
      <c r="G39" s="17">
        <v>10263.700000000001</v>
      </c>
      <c r="H39" s="16">
        <v>10375.392600000001</v>
      </c>
      <c r="I39" s="16">
        <v>12616.67</v>
      </c>
      <c r="J39" s="16">
        <v>12773.86</v>
      </c>
      <c r="K39" s="16">
        <v>12962.03</v>
      </c>
      <c r="L39" s="16">
        <v>13147.96</v>
      </c>
      <c r="M39" s="16">
        <v>13300.0342</v>
      </c>
      <c r="N39" s="17">
        <v>13441.594899999998</v>
      </c>
      <c r="O39" s="182">
        <v>13489.495800000001</v>
      </c>
      <c r="P39" s="182">
        <v>12721.5144</v>
      </c>
      <c r="Q39" s="182">
        <v>13240.9501</v>
      </c>
      <c r="R39" s="16">
        <v>13536.5681</v>
      </c>
      <c r="S39" s="80">
        <v>13981.7011924787</v>
      </c>
      <c r="T39" s="96">
        <v>445.13309247869984</v>
      </c>
      <c r="U39" s="97">
        <v>3718.0011924786995</v>
      </c>
      <c r="V39" s="81">
        <v>3.2883747873931224</v>
      </c>
      <c r="W39" s="82">
        <v>36.224764875032392</v>
      </c>
    </row>
    <row r="40" spans="1:23" s="122" customFormat="1">
      <c r="A40" s="12" t="s">
        <v>220</v>
      </c>
      <c r="B40" s="16">
        <v>-518.19147611999995</v>
      </c>
      <c r="C40" s="16">
        <v>-506.59718056723398</v>
      </c>
      <c r="D40" s="16">
        <v>208.86635366000007</v>
      </c>
      <c r="E40" s="17">
        <v>-81.471481229999995</v>
      </c>
      <c r="F40" s="16">
        <v>68.648181609999995</v>
      </c>
      <c r="G40" s="17">
        <v>209.23360579000001</v>
      </c>
      <c r="H40" s="16">
        <v>88.853966620000008</v>
      </c>
      <c r="I40" s="16">
        <v>9.1570510300000016</v>
      </c>
      <c r="J40" s="16">
        <v>152.24849999999998</v>
      </c>
      <c r="K40" s="16">
        <v>253.99561</v>
      </c>
      <c r="L40" s="16">
        <v>-133.61461</v>
      </c>
      <c r="M40" s="16">
        <v>91.390999999999991</v>
      </c>
      <c r="N40" s="17">
        <v>-74.300000000000011</v>
      </c>
      <c r="O40" s="182">
        <v>-158.80000000000001</v>
      </c>
      <c r="P40" s="182">
        <v>-2.097000000000012</v>
      </c>
      <c r="Q40" s="182">
        <v>675.81700000000001</v>
      </c>
      <c r="R40" s="16">
        <v>332.69299999999998</v>
      </c>
      <c r="S40" s="80">
        <v>429.59700000000004</v>
      </c>
      <c r="T40" s="96">
        <v>96.904000000000053</v>
      </c>
      <c r="U40" s="97">
        <v>220.36339421000002</v>
      </c>
      <c r="V40" s="81">
        <v>29.127153261415195</v>
      </c>
      <c r="W40" s="82">
        <v>105.31931205696017</v>
      </c>
    </row>
    <row r="41" spans="1:23">
      <c r="A41" s="124" t="s">
        <v>80</v>
      </c>
      <c r="B41" s="19">
        <v>0</v>
      </c>
      <c r="C41" s="19">
        <v>144.71043867</v>
      </c>
      <c r="D41" s="19">
        <v>581.36289913000007</v>
      </c>
      <c r="E41" s="20">
        <v>158.17691273</v>
      </c>
      <c r="F41" s="19">
        <v>168.64818160999999</v>
      </c>
      <c r="G41" s="20">
        <v>239.23360579000001</v>
      </c>
      <c r="H41" s="19">
        <v>163.20296662000001</v>
      </c>
      <c r="I41" s="19">
        <v>9.1570510300000016</v>
      </c>
      <c r="J41" s="19">
        <v>152.24849999999998</v>
      </c>
      <c r="K41" s="19">
        <v>300.476</v>
      </c>
      <c r="L41" s="19">
        <v>9.5</v>
      </c>
      <c r="M41" s="19">
        <v>119.991</v>
      </c>
      <c r="N41" s="20">
        <v>43.5</v>
      </c>
      <c r="O41" s="183">
        <v>22.200000000000003</v>
      </c>
      <c r="P41" s="183">
        <v>129.1</v>
      </c>
      <c r="Q41" s="183">
        <v>675.81700000000001</v>
      </c>
      <c r="R41" s="19">
        <v>332.69299999999998</v>
      </c>
      <c r="S41" s="84">
        <v>429.59700000000004</v>
      </c>
      <c r="T41" s="94">
        <v>96.904000000000053</v>
      </c>
      <c r="U41" s="95">
        <v>190.36339421000002</v>
      </c>
      <c r="V41" s="85">
        <v>29.127153261415195</v>
      </c>
      <c r="W41" s="86">
        <v>79.572179494339764</v>
      </c>
    </row>
    <row r="42" spans="1:23">
      <c r="A42" s="21" t="s">
        <v>79</v>
      </c>
      <c r="B42" s="19">
        <v>518.19147611999995</v>
      </c>
      <c r="C42" s="19">
        <v>651.30761923723401</v>
      </c>
      <c r="D42" s="19">
        <v>372.49654547</v>
      </c>
      <c r="E42" s="20">
        <v>239.64839395999999</v>
      </c>
      <c r="F42" s="19">
        <v>100</v>
      </c>
      <c r="G42" s="20">
        <v>30</v>
      </c>
      <c r="H42" s="19">
        <v>74.349000000000004</v>
      </c>
      <c r="I42" s="19">
        <v>0</v>
      </c>
      <c r="J42" s="19">
        <v>0</v>
      </c>
      <c r="K42" s="19">
        <v>46.48039</v>
      </c>
      <c r="L42" s="19">
        <v>143.11461</v>
      </c>
      <c r="M42" s="19">
        <v>28.6</v>
      </c>
      <c r="N42" s="20">
        <v>117.80000000000001</v>
      </c>
      <c r="O42" s="183">
        <v>181</v>
      </c>
      <c r="P42" s="183">
        <v>131.197</v>
      </c>
      <c r="Q42" s="183">
        <v>0</v>
      </c>
      <c r="R42" s="19">
        <v>0</v>
      </c>
      <c r="S42" s="84">
        <v>0</v>
      </c>
      <c r="T42" s="94">
        <v>0</v>
      </c>
      <c r="U42" s="95">
        <v>-30</v>
      </c>
      <c r="V42" s="85"/>
      <c r="W42" s="86">
        <v>-100</v>
      </c>
    </row>
    <row r="43" spans="1:23">
      <c r="A43" s="21" t="s">
        <v>133</v>
      </c>
      <c r="B43" s="19">
        <v>464.22147611999998</v>
      </c>
      <c r="C43" s="19">
        <v>560.41761923723402</v>
      </c>
      <c r="D43" s="19">
        <v>281.26900000000001</v>
      </c>
      <c r="E43" s="20">
        <v>140</v>
      </c>
      <c r="F43" s="19">
        <v>100</v>
      </c>
      <c r="G43" s="20">
        <v>30</v>
      </c>
      <c r="H43" s="19">
        <v>74.349000000000004</v>
      </c>
      <c r="I43" s="19">
        <v>0</v>
      </c>
      <c r="J43" s="19">
        <v>0</v>
      </c>
      <c r="K43" s="19">
        <v>8.9803899999999999</v>
      </c>
      <c r="L43" s="19">
        <v>12.720610000000001</v>
      </c>
      <c r="M43" s="19">
        <v>0</v>
      </c>
      <c r="N43" s="20">
        <v>0</v>
      </c>
      <c r="O43" s="183">
        <v>0</v>
      </c>
      <c r="P43" s="183">
        <v>0</v>
      </c>
      <c r="Q43" s="183">
        <v>0</v>
      </c>
      <c r="R43" s="19">
        <v>0</v>
      </c>
      <c r="S43" s="84">
        <v>0</v>
      </c>
      <c r="T43" s="94">
        <v>0</v>
      </c>
      <c r="U43" s="95">
        <v>-30</v>
      </c>
      <c r="V43" s="85"/>
      <c r="W43" s="86">
        <v>-100</v>
      </c>
    </row>
    <row r="44" spans="1:23" s="122" customFormat="1">
      <c r="A44" s="12" t="s">
        <v>202</v>
      </c>
      <c r="B44" s="16"/>
      <c r="C44" s="16"/>
      <c r="D44" s="16"/>
      <c r="E44" s="17"/>
      <c r="F44" s="16"/>
      <c r="G44" s="17"/>
      <c r="H44" s="16"/>
      <c r="I44" s="16"/>
      <c r="J44" s="16"/>
      <c r="K44" s="16"/>
      <c r="L44" s="16"/>
      <c r="M44" s="16"/>
      <c r="N44" s="17"/>
      <c r="O44" s="182"/>
      <c r="P44" s="182"/>
      <c r="Q44" s="182"/>
      <c r="R44" s="16"/>
      <c r="S44" s="80"/>
      <c r="T44" s="96"/>
      <c r="U44" s="97"/>
      <c r="V44" s="81"/>
      <c r="W44" s="82"/>
    </row>
    <row r="45" spans="1:23">
      <c r="A45" s="21" t="s">
        <v>79</v>
      </c>
      <c r="B45" s="19">
        <v>109.04206496747599</v>
      </c>
      <c r="C45" s="19">
        <v>67.905564181356951</v>
      </c>
      <c r="D45" s="19">
        <v>39.893146578831086</v>
      </c>
      <c r="E45" s="20">
        <v>32.560720363958566</v>
      </c>
      <c r="F45" s="19">
        <v>30.046594805229777</v>
      </c>
      <c r="G45" s="20">
        <v>44.344685941495015</v>
      </c>
      <c r="H45" s="19">
        <v>72.332670480008801</v>
      </c>
      <c r="I45" s="19">
        <v>49.070429454282007</v>
      </c>
      <c r="J45" s="19">
        <v>47.642436427353985</v>
      </c>
      <c r="K45" s="19">
        <v>68.708903917047579</v>
      </c>
      <c r="L45" s="19">
        <v>62.925363386669204</v>
      </c>
      <c r="M45" s="19">
        <v>59.63219719750586</v>
      </c>
      <c r="N45" s="20">
        <v>39.469949837537598</v>
      </c>
      <c r="O45" s="183">
        <v>39.318895442413321</v>
      </c>
      <c r="P45" s="183">
        <v>39.827665892892014</v>
      </c>
      <c r="Q45" s="183">
        <v>40.692983646239213</v>
      </c>
      <c r="R45" s="19">
        <v>35.980246525337449</v>
      </c>
      <c r="S45" s="84">
        <v>44.47316905054565</v>
      </c>
      <c r="T45" s="98">
        <v>8.4929225252082006</v>
      </c>
      <c r="U45" s="188">
        <v>0.12848310905063443</v>
      </c>
      <c r="V45" s="99">
        <v>23.604403375133764</v>
      </c>
      <c r="W45" s="100">
        <v>0.28973733001547153</v>
      </c>
    </row>
    <row r="46" spans="1:23">
      <c r="A46" s="21" t="s">
        <v>80</v>
      </c>
      <c r="B46" s="19">
        <v>89.599948450273658</v>
      </c>
      <c r="C46" s="19">
        <v>194.2764973996542</v>
      </c>
      <c r="D46" s="19">
        <v>169.09652967145018</v>
      </c>
      <c r="E46" s="20">
        <v>237.96270128889014</v>
      </c>
      <c r="F46" s="19">
        <v>207.28033282521514</v>
      </c>
      <c r="G46" s="20">
        <v>223.60610567841127</v>
      </c>
      <c r="H46" s="19">
        <v>207.8769407454549</v>
      </c>
      <c r="I46" s="19">
        <v>201.22839658964583</v>
      </c>
      <c r="J46" s="19">
        <v>214.46114224971322</v>
      </c>
      <c r="K46" s="19">
        <v>173.35208745979935</v>
      </c>
      <c r="L46" s="19">
        <v>133.05574894671832</v>
      </c>
      <c r="M46" s="19">
        <v>180.28724239337214</v>
      </c>
      <c r="N46" s="20">
        <v>154.23490321373583</v>
      </c>
      <c r="O46" s="183">
        <v>185.91006884541036</v>
      </c>
      <c r="P46" s="183">
        <v>299.59133037743919</v>
      </c>
      <c r="Q46" s="183">
        <v>384.45437754205119</v>
      </c>
      <c r="R46" s="19">
        <v>355.13947580067224</v>
      </c>
      <c r="S46" s="84">
        <v>425.47103521706936</v>
      </c>
      <c r="T46" s="101">
        <v>70.331559416397113</v>
      </c>
      <c r="U46" s="102">
        <v>201.86492953865809</v>
      </c>
      <c r="V46" s="99">
        <v>19.803926121654758</v>
      </c>
      <c r="W46" s="100">
        <v>90.277020355150242</v>
      </c>
    </row>
    <row r="47" spans="1:23" s="122" customFormat="1">
      <c r="A47" s="12" t="s">
        <v>81</v>
      </c>
      <c r="B47" s="103">
        <v>14</v>
      </c>
      <c r="C47" s="103">
        <v>19.5</v>
      </c>
      <c r="D47" s="103">
        <v>30</v>
      </c>
      <c r="E47" s="104">
        <v>30</v>
      </c>
      <c r="F47" s="103">
        <v>30</v>
      </c>
      <c r="G47" s="104">
        <v>30</v>
      </c>
      <c r="H47" s="103">
        <v>30</v>
      </c>
      <c r="I47" s="103">
        <v>27</v>
      </c>
      <c r="J47" s="103">
        <v>22</v>
      </c>
      <c r="K47" s="103">
        <v>22</v>
      </c>
      <c r="L47" s="103">
        <v>22</v>
      </c>
      <c r="M47" s="103">
        <v>22</v>
      </c>
      <c r="N47" s="104">
        <v>22</v>
      </c>
      <c r="O47" s="185">
        <v>22</v>
      </c>
      <c r="P47" s="185">
        <v>22</v>
      </c>
      <c r="Q47" s="185">
        <v>19</v>
      </c>
      <c r="R47" s="103">
        <v>18</v>
      </c>
      <c r="S47" s="338">
        <v>16.5</v>
      </c>
      <c r="T47" s="105"/>
      <c r="U47" s="106"/>
      <c r="V47" s="107"/>
      <c r="W47" s="108"/>
    </row>
    <row r="48" spans="1:23" s="122" customFormat="1" ht="27.75" customHeight="1">
      <c r="A48" s="40" t="s">
        <v>206</v>
      </c>
      <c r="B48" s="103">
        <v>14.3131</v>
      </c>
      <c r="C48" s="103">
        <v>14.637700000000001</v>
      </c>
      <c r="D48" s="103">
        <v>15.5352</v>
      </c>
      <c r="E48" s="104">
        <v>18.002700000000001</v>
      </c>
      <c r="F48" s="103">
        <v>17.862400000000001</v>
      </c>
      <c r="G48" s="104">
        <v>17.260899999999999</v>
      </c>
      <c r="H48" s="103">
        <v>17.056899999999999</v>
      </c>
      <c r="I48" s="103">
        <v>16.933199999999999</v>
      </c>
      <c r="J48" s="103">
        <v>17.3992</v>
      </c>
      <c r="K48" s="103">
        <v>16.8598</v>
      </c>
      <c r="L48" s="103">
        <v>16.539899999999999</v>
      </c>
      <c r="M48" s="103">
        <v>17.2563</v>
      </c>
      <c r="N48" s="104">
        <v>16.322500000000002</v>
      </c>
      <c r="O48" s="185">
        <v>15.8919</v>
      </c>
      <c r="P48" s="185">
        <v>16.12404090834368</v>
      </c>
      <c r="Q48" s="185">
        <v>16.200945390543513</v>
      </c>
      <c r="R48" s="103">
        <v>16.456956968588731</v>
      </c>
      <c r="S48" s="338">
        <v>15.960448626186471</v>
      </c>
      <c r="T48" s="105"/>
      <c r="U48" s="106"/>
      <c r="V48" s="107"/>
      <c r="W48" s="108"/>
    </row>
    <row r="49" spans="1:23">
      <c r="A49" s="125" t="s">
        <v>203</v>
      </c>
      <c r="B49" s="109">
        <v>17.1935</v>
      </c>
      <c r="C49" s="109">
        <v>18.839300000000001</v>
      </c>
      <c r="D49" s="109">
        <v>23.636299999999999</v>
      </c>
      <c r="E49" s="110">
        <v>23.806100000000001</v>
      </c>
      <c r="F49" s="109">
        <v>23.339500000000001</v>
      </c>
      <c r="G49" s="110">
        <v>22.011700000000001</v>
      </c>
      <c r="H49" s="109">
        <v>21.1554</v>
      </c>
      <c r="I49" s="109">
        <v>21.2301</v>
      </c>
      <c r="J49" s="109">
        <v>21.047899999999998</v>
      </c>
      <c r="K49" s="109">
        <v>20.883700000000001</v>
      </c>
      <c r="L49" s="109">
        <v>20.748799999999999</v>
      </c>
      <c r="M49" s="109">
        <v>20.364100000000001</v>
      </c>
      <c r="N49" s="110">
        <v>20.0364</v>
      </c>
      <c r="O49" s="186">
        <v>19.808499999999999</v>
      </c>
      <c r="P49" s="186">
        <v>20.256219040926869</v>
      </c>
      <c r="Q49" s="186">
        <v>20.882999424970034</v>
      </c>
      <c r="R49" s="109">
        <v>21.090233980829591</v>
      </c>
      <c r="S49" s="339">
        <v>20.589978469459538</v>
      </c>
      <c r="T49" s="111"/>
      <c r="U49" s="112"/>
      <c r="V49" s="113"/>
      <c r="W49" s="114"/>
    </row>
    <row r="50" spans="1:23">
      <c r="A50" s="125" t="s">
        <v>204</v>
      </c>
      <c r="B50" s="109">
        <v>8.4972999999999992</v>
      </c>
      <c r="C50" s="109">
        <v>8.7666000000000004</v>
      </c>
      <c r="D50" s="109">
        <v>7.3112000000000004</v>
      </c>
      <c r="E50" s="110">
        <v>8.9770000000000003</v>
      </c>
      <c r="F50" s="109">
        <v>9.7573000000000008</v>
      </c>
      <c r="G50" s="110">
        <v>9.2906999999999993</v>
      </c>
      <c r="H50" s="109">
        <v>8.5298999999999996</v>
      </c>
      <c r="I50" s="109">
        <v>8.5542999999999996</v>
      </c>
      <c r="J50" s="109">
        <v>10.4269</v>
      </c>
      <c r="K50" s="109">
        <v>8.8102999999999998</v>
      </c>
      <c r="L50" s="109">
        <v>9.3998000000000008</v>
      </c>
      <c r="M50" s="109">
        <v>9.0372000000000003</v>
      </c>
      <c r="N50" s="110">
        <v>8.9239999999999995</v>
      </c>
      <c r="O50" s="186">
        <v>8.7373999999999992</v>
      </c>
      <c r="P50" s="186">
        <v>8.9263614365128117</v>
      </c>
      <c r="Q50" s="186">
        <v>9.0884223665487252</v>
      </c>
      <c r="R50" s="109">
        <v>9.0305669831536459</v>
      </c>
      <c r="S50" s="339">
        <v>9.3173848010088012</v>
      </c>
      <c r="T50" s="111"/>
      <c r="U50" s="112"/>
      <c r="V50" s="113"/>
      <c r="W50" s="114"/>
    </row>
    <row r="51" spans="1:23">
      <c r="A51" s="126" t="s">
        <v>197</v>
      </c>
      <c r="B51" s="109"/>
      <c r="C51" s="109"/>
      <c r="D51" s="109"/>
      <c r="E51" s="110"/>
      <c r="F51" s="109"/>
      <c r="G51" s="110"/>
      <c r="H51" s="109"/>
      <c r="I51" s="109"/>
      <c r="J51" s="109"/>
      <c r="K51" s="109"/>
      <c r="L51" s="109"/>
      <c r="M51" s="109"/>
      <c r="N51" s="110"/>
      <c r="O51" s="186"/>
      <c r="P51" s="186"/>
      <c r="Q51" s="186"/>
      <c r="R51" s="109"/>
      <c r="S51" s="339"/>
      <c r="T51" s="111"/>
      <c r="U51" s="112"/>
      <c r="V51" s="113"/>
      <c r="W51" s="114"/>
    </row>
    <row r="52" spans="1:23">
      <c r="A52" s="126" t="s">
        <v>221</v>
      </c>
      <c r="B52" s="109">
        <v>13.702299999999999</v>
      </c>
      <c r="C52" s="109">
        <v>14.2239</v>
      </c>
      <c r="D52" s="109">
        <v>15.238099999999999</v>
      </c>
      <c r="E52" s="110">
        <v>17.754799999999999</v>
      </c>
      <c r="F52" s="109">
        <v>17.560199999999998</v>
      </c>
      <c r="G52" s="110">
        <v>16.789899999999999</v>
      </c>
      <c r="H52" s="109">
        <v>16.674900000000001</v>
      </c>
      <c r="I52" s="109">
        <v>16.4709</v>
      </c>
      <c r="J52" s="109">
        <v>16.990300000000001</v>
      </c>
      <c r="K52" s="109">
        <v>16.327500000000001</v>
      </c>
      <c r="L52" s="109">
        <v>16.02</v>
      </c>
      <c r="M52" s="109">
        <v>16.783799999999999</v>
      </c>
      <c r="N52" s="110">
        <v>15.769299999999999</v>
      </c>
      <c r="O52" s="186">
        <v>15.348800000000001</v>
      </c>
      <c r="P52" s="186">
        <v>15.530583108647088</v>
      </c>
      <c r="Q52" s="186">
        <v>15.719205658149608</v>
      </c>
      <c r="R52" s="109">
        <v>15.771683063091821</v>
      </c>
      <c r="S52" s="339">
        <v>15.075697272768183</v>
      </c>
      <c r="T52" s="111"/>
      <c r="U52" s="112"/>
      <c r="V52" s="113"/>
      <c r="W52" s="114"/>
    </row>
    <row r="53" spans="1:23">
      <c r="A53" s="125" t="s">
        <v>203</v>
      </c>
      <c r="B53" s="109">
        <v>16.5077</v>
      </c>
      <c r="C53" s="109">
        <v>18.424900000000001</v>
      </c>
      <c r="D53" s="109">
        <v>23.705200000000001</v>
      </c>
      <c r="E53" s="110">
        <v>23.725000000000001</v>
      </c>
      <c r="F53" s="109">
        <v>23.1755</v>
      </c>
      <c r="G53" s="110">
        <v>21.622800000000002</v>
      </c>
      <c r="H53" s="109">
        <v>20.839300000000001</v>
      </c>
      <c r="I53" s="109">
        <v>20.8188</v>
      </c>
      <c r="J53" s="109">
        <v>20.680099999999999</v>
      </c>
      <c r="K53" s="109">
        <v>20.3521</v>
      </c>
      <c r="L53" s="109">
        <v>20.197700000000001</v>
      </c>
      <c r="M53" s="109">
        <v>19.9359</v>
      </c>
      <c r="N53" s="110">
        <v>19.421800000000001</v>
      </c>
      <c r="O53" s="186">
        <v>19.1965</v>
      </c>
      <c r="P53" s="186">
        <v>19.613925128030807</v>
      </c>
      <c r="Q53" s="186">
        <v>20.338320326753234</v>
      </c>
      <c r="R53" s="109">
        <v>20.317444035641984</v>
      </c>
      <c r="S53" s="339">
        <v>19.599457203219963</v>
      </c>
      <c r="T53" s="111"/>
      <c r="U53" s="112"/>
      <c r="V53" s="113"/>
      <c r="W53" s="114"/>
    </row>
    <row r="54" spans="1:23">
      <c r="A54" s="125" t="s">
        <v>204</v>
      </c>
      <c r="B54" s="109">
        <v>8.4745000000000008</v>
      </c>
      <c r="C54" s="109">
        <v>8.7544000000000004</v>
      </c>
      <c r="D54" s="109">
        <v>7.3007999999999997</v>
      </c>
      <c r="E54" s="110">
        <v>8.9382000000000001</v>
      </c>
      <c r="F54" s="109">
        <v>9.7407000000000004</v>
      </c>
      <c r="G54" s="110">
        <v>9.2942999999999998</v>
      </c>
      <c r="H54" s="109">
        <v>8.5239999999999991</v>
      </c>
      <c r="I54" s="109">
        <v>8.5505999999999993</v>
      </c>
      <c r="J54" s="109">
        <v>10.430300000000001</v>
      </c>
      <c r="K54" s="109">
        <v>8.8104999999999993</v>
      </c>
      <c r="L54" s="109">
        <v>9.4074000000000009</v>
      </c>
      <c r="M54" s="109">
        <v>9.0070999999999994</v>
      </c>
      <c r="N54" s="110">
        <v>8.9186999999999994</v>
      </c>
      <c r="O54" s="186">
        <v>8.7515000000000001</v>
      </c>
      <c r="P54" s="186">
        <v>8.8921366588537154</v>
      </c>
      <c r="Q54" s="186">
        <v>9.0633373200728151</v>
      </c>
      <c r="R54" s="109">
        <v>9.0311110141975792</v>
      </c>
      <c r="S54" s="339">
        <v>9.2720355934121343</v>
      </c>
      <c r="T54" s="111"/>
      <c r="U54" s="112"/>
      <c r="V54" s="113"/>
      <c r="W54" s="114"/>
    </row>
    <row r="55" spans="1:23">
      <c r="A55" s="126" t="s">
        <v>222</v>
      </c>
      <c r="B55" s="109">
        <v>26.976400000000002</v>
      </c>
      <c r="C55" s="109">
        <v>25.055499999999999</v>
      </c>
      <c r="D55" s="109">
        <v>24.541399999999999</v>
      </c>
      <c r="E55" s="110">
        <v>25.613399999999999</v>
      </c>
      <c r="F55" s="109">
        <v>26.9329</v>
      </c>
      <c r="G55" s="110">
        <v>26.895399999999999</v>
      </c>
      <c r="H55" s="109">
        <v>27.6525</v>
      </c>
      <c r="I55" s="109">
        <v>28.005800000000001</v>
      </c>
      <c r="J55" s="109">
        <v>28.2195</v>
      </c>
      <c r="K55" s="109">
        <v>29.082699999999999</v>
      </c>
      <c r="L55" s="109">
        <v>29.273399999999999</v>
      </c>
      <c r="M55" s="109">
        <v>25.914000000000001</v>
      </c>
      <c r="N55" s="110">
        <v>30.533100000000001</v>
      </c>
      <c r="O55" s="186">
        <v>28.472100000000001</v>
      </c>
      <c r="P55" s="186">
        <v>29.517953234156607</v>
      </c>
      <c r="Q55" s="186">
        <v>28.939929884042833</v>
      </c>
      <c r="R55" s="109">
        <v>32.060506351972187</v>
      </c>
      <c r="S55" s="339">
        <v>33.193888894449174</v>
      </c>
      <c r="T55" s="111"/>
      <c r="U55" s="112"/>
      <c r="V55" s="113"/>
      <c r="W55" s="114"/>
    </row>
    <row r="56" spans="1:23">
      <c r="A56" s="125" t="s">
        <v>203</v>
      </c>
      <c r="B56" s="109">
        <v>27.600200000000001</v>
      </c>
      <c r="C56" s="109">
        <v>25.277699999999999</v>
      </c>
      <c r="D56" s="109">
        <v>24.716000000000001</v>
      </c>
      <c r="E56" s="110">
        <v>25.725300000000001</v>
      </c>
      <c r="F56" s="109">
        <v>27.358499999999999</v>
      </c>
      <c r="G56" s="110">
        <v>27.067799999999998</v>
      </c>
      <c r="H56" s="109">
        <v>27.861599999999999</v>
      </c>
      <c r="I56" s="109">
        <v>28.1038</v>
      </c>
      <c r="J56" s="109">
        <v>28.347899999999999</v>
      </c>
      <c r="K56" s="109">
        <v>29.3797</v>
      </c>
      <c r="L56" s="109">
        <v>29.450399999999998</v>
      </c>
      <c r="M56" s="109">
        <v>26.062899999999999</v>
      </c>
      <c r="N56" s="110">
        <v>30.777100000000001</v>
      </c>
      <c r="O56" s="186">
        <v>28.655000000000001</v>
      </c>
      <c r="P56" s="186">
        <v>29.738837700346785</v>
      </c>
      <c r="Q56" s="186">
        <v>29.103395997378083</v>
      </c>
      <c r="R56" s="109">
        <v>32.145648751229707</v>
      </c>
      <c r="S56" s="339">
        <v>33.304745975130302</v>
      </c>
      <c r="T56" s="111"/>
      <c r="U56" s="112"/>
      <c r="V56" s="113"/>
      <c r="W56" s="114"/>
    </row>
    <row r="57" spans="1:23">
      <c r="A57" s="125" t="s">
        <v>204</v>
      </c>
      <c r="B57" s="109">
        <v>11.315099999999999</v>
      </c>
      <c r="C57" s="109">
        <v>10.3765</v>
      </c>
      <c r="D57" s="109">
        <v>11.9482</v>
      </c>
      <c r="E57" s="110">
        <v>10.8367</v>
      </c>
      <c r="F57" s="109">
        <v>13.3454</v>
      </c>
      <c r="G57" s="110">
        <v>9.3661999999999992</v>
      </c>
      <c r="H57" s="109">
        <v>12.505699999999999</v>
      </c>
      <c r="I57" s="109">
        <v>13.2415</v>
      </c>
      <c r="J57" s="109">
        <v>7.8226000000000004</v>
      </c>
      <c r="K57" s="109">
        <v>8.5983000000000001</v>
      </c>
      <c r="L57" s="109">
        <v>7.3395000000000001</v>
      </c>
      <c r="M57" s="109">
        <v>8.4047000000000001</v>
      </c>
      <c r="N57" s="110">
        <v>10.283899999999999</v>
      </c>
      <c r="O57" s="186">
        <v>7.2031999999999998</v>
      </c>
      <c r="P57" s="186">
        <v>8.0954424117510939</v>
      </c>
      <c r="Q57" s="186">
        <v>7.0462513132314806</v>
      </c>
      <c r="R57" s="109">
        <v>7.5184212428762907</v>
      </c>
      <c r="S57" s="339">
        <v>11.423333332557776</v>
      </c>
      <c r="T57" s="111"/>
      <c r="U57" s="112"/>
      <c r="V57" s="113"/>
      <c r="W57" s="114"/>
    </row>
    <row r="58" spans="1:23" s="122" customFormat="1" ht="25.5">
      <c r="A58" s="40" t="s">
        <v>207</v>
      </c>
      <c r="B58" s="103">
        <v>8.4026999999999994</v>
      </c>
      <c r="C58" s="103">
        <v>8.5449999999999999</v>
      </c>
      <c r="D58" s="103">
        <v>10.8269</v>
      </c>
      <c r="E58" s="104">
        <v>13.401899999999999</v>
      </c>
      <c r="F58" s="103">
        <v>13.938700000000001</v>
      </c>
      <c r="G58" s="104">
        <v>13.514799999999999</v>
      </c>
      <c r="H58" s="103">
        <v>13.151400000000001</v>
      </c>
      <c r="I58" s="103">
        <v>12.178800000000001</v>
      </c>
      <c r="J58" s="103">
        <v>12.145799999999999</v>
      </c>
      <c r="K58" s="103">
        <v>11.752000000000001</v>
      </c>
      <c r="L58" s="103">
        <v>11.411099999999999</v>
      </c>
      <c r="M58" s="103">
        <v>10.501300000000001</v>
      </c>
      <c r="N58" s="104">
        <v>10.045999999999999</v>
      </c>
      <c r="O58" s="185">
        <v>10.469099999999999</v>
      </c>
      <c r="P58" s="185">
        <v>11.692636781580733</v>
      </c>
      <c r="Q58" s="185">
        <v>12.302656458261916</v>
      </c>
      <c r="R58" s="103">
        <v>12.278179310344459</v>
      </c>
      <c r="S58" s="338">
        <v>11.479580603941868</v>
      </c>
      <c r="T58" s="105"/>
      <c r="U58" s="106"/>
      <c r="V58" s="107"/>
      <c r="W58" s="108"/>
    </row>
    <row r="59" spans="1:23">
      <c r="A59" s="127" t="s">
        <v>203</v>
      </c>
      <c r="B59" s="109">
        <v>8.7179000000000002</v>
      </c>
      <c r="C59" s="109">
        <v>9.4303000000000008</v>
      </c>
      <c r="D59" s="109">
        <v>12.620799999999999</v>
      </c>
      <c r="E59" s="110">
        <v>15.4801</v>
      </c>
      <c r="F59" s="109">
        <v>15.5832</v>
      </c>
      <c r="G59" s="110">
        <v>15.264099999999999</v>
      </c>
      <c r="H59" s="109">
        <v>14.6775</v>
      </c>
      <c r="I59" s="109">
        <v>13.634499999999999</v>
      </c>
      <c r="J59" s="109">
        <v>13.5565</v>
      </c>
      <c r="K59" s="109">
        <v>13.0946</v>
      </c>
      <c r="L59" s="109">
        <v>12.5046</v>
      </c>
      <c r="M59" s="109">
        <v>11.5617</v>
      </c>
      <c r="N59" s="110">
        <v>10.894</v>
      </c>
      <c r="O59" s="186">
        <v>11.3438</v>
      </c>
      <c r="P59" s="186">
        <v>12.907397541087063</v>
      </c>
      <c r="Q59" s="186">
        <v>13.698696374424241</v>
      </c>
      <c r="R59" s="109">
        <v>13.553798993934352</v>
      </c>
      <c r="S59" s="339">
        <v>12.679594739803081</v>
      </c>
      <c r="T59" s="111"/>
      <c r="U59" s="112"/>
      <c r="V59" s="113"/>
      <c r="W59" s="114"/>
    </row>
    <row r="60" spans="1:23">
      <c r="A60" s="128" t="s">
        <v>204</v>
      </c>
      <c r="B60" s="109">
        <v>7.3773</v>
      </c>
      <c r="C60" s="109">
        <v>6.7805999999999997</v>
      </c>
      <c r="D60" s="109">
        <v>6.5464000000000002</v>
      </c>
      <c r="E60" s="110">
        <v>7.4484000000000004</v>
      </c>
      <c r="F60" s="109">
        <v>7.9005000000000001</v>
      </c>
      <c r="G60" s="110">
        <v>7.2252000000000001</v>
      </c>
      <c r="H60" s="109">
        <v>6.6275000000000004</v>
      </c>
      <c r="I60" s="109">
        <v>6.1558000000000002</v>
      </c>
      <c r="J60" s="109">
        <v>6.3834</v>
      </c>
      <c r="K60" s="109">
        <v>6.0445000000000002</v>
      </c>
      <c r="L60" s="109">
        <v>6.1891999999999996</v>
      </c>
      <c r="M60" s="109">
        <v>5.8379000000000003</v>
      </c>
      <c r="N60" s="110">
        <v>5.5801999999999996</v>
      </c>
      <c r="O60" s="186">
        <v>5.4414999999999996</v>
      </c>
      <c r="P60" s="186">
        <v>5.4135978618378573</v>
      </c>
      <c r="Q60" s="186">
        <v>4.891976016539977</v>
      </c>
      <c r="R60" s="109">
        <v>4.8026000985864474</v>
      </c>
      <c r="S60" s="339">
        <v>4.2764312160905407</v>
      </c>
      <c r="T60" s="111"/>
      <c r="U60" s="112"/>
      <c r="V60" s="113"/>
      <c r="W60" s="114"/>
    </row>
    <row r="61" spans="1:23">
      <c r="A61" s="126" t="s">
        <v>197</v>
      </c>
      <c r="B61" s="109"/>
      <c r="C61" s="109"/>
      <c r="D61" s="109"/>
      <c r="E61" s="110"/>
      <c r="F61" s="109"/>
      <c r="G61" s="110"/>
      <c r="H61" s="109"/>
      <c r="I61" s="109"/>
      <c r="J61" s="109"/>
      <c r="K61" s="109"/>
      <c r="L61" s="109"/>
      <c r="M61" s="109"/>
      <c r="N61" s="110"/>
      <c r="O61" s="186"/>
      <c r="P61" s="186"/>
      <c r="Q61" s="186"/>
      <c r="R61" s="109"/>
      <c r="S61" s="339"/>
      <c r="T61" s="111"/>
      <c r="U61" s="112"/>
      <c r="V61" s="113"/>
      <c r="W61" s="114"/>
    </row>
    <row r="62" spans="1:23">
      <c r="A62" s="126" t="s">
        <v>221</v>
      </c>
      <c r="B62" s="109">
        <v>6.0303000000000004</v>
      </c>
      <c r="C62" s="109">
        <v>6.9762000000000004</v>
      </c>
      <c r="D62" s="109">
        <v>10.036</v>
      </c>
      <c r="E62" s="110">
        <v>12.9002</v>
      </c>
      <c r="F62" s="109">
        <v>13.789099999999999</v>
      </c>
      <c r="G62" s="110">
        <v>13.5656</v>
      </c>
      <c r="H62" s="109">
        <v>13.252000000000001</v>
      </c>
      <c r="I62" s="109">
        <v>12.122999999999999</v>
      </c>
      <c r="J62" s="109">
        <v>12.2712</v>
      </c>
      <c r="K62" s="109">
        <v>11.8207</v>
      </c>
      <c r="L62" s="109">
        <v>11.3507</v>
      </c>
      <c r="M62" s="109">
        <v>10.2547</v>
      </c>
      <c r="N62" s="110">
        <v>9.7041000000000004</v>
      </c>
      <c r="O62" s="186">
        <v>10.163399999999999</v>
      </c>
      <c r="P62" s="186">
        <v>11.54048580427701</v>
      </c>
      <c r="Q62" s="186">
        <v>12.246040011314168</v>
      </c>
      <c r="R62" s="109">
        <v>12.465132368492771</v>
      </c>
      <c r="S62" s="339">
        <v>11.612275029743259</v>
      </c>
      <c r="T62" s="111"/>
      <c r="U62" s="112"/>
      <c r="V62" s="113"/>
      <c r="W62" s="114"/>
    </row>
    <row r="63" spans="1:23">
      <c r="A63" s="127" t="s">
        <v>203</v>
      </c>
      <c r="B63" s="109">
        <v>6.0698999999999996</v>
      </c>
      <c r="C63" s="109">
        <v>7.3208000000000002</v>
      </c>
      <c r="D63" s="109">
        <v>11.1668</v>
      </c>
      <c r="E63" s="110">
        <v>14.0806</v>
      </c>
      <c r="F63" s="109">
        <v>14.541</v>
      </c>
      <c r="G63" s="110">
        <v>14.2666</v>
      </c>
      <c r="H63" s="109">
        <v>13.952400000000001</v>
      </c>
      <c r="I63" s="109">
        <v>12.805199999999999</v>
      </c>
      <c r="J63" s="109">
        <v>12.7096</v>
      </c>
      <c r="K63" s="109">
        <v>12.269</v>
      </c>
      <c r="L63" s="109">
        <v>11.669600000000001</v>
      </c>
      <c r="M63" s="109">
        <v>10.6616</v>
      </c>
      <c r="N63" s="110">
        <v>9.9990000000000006</v>
      </c>
      <c r="O63" s="186">
        <v>10.5587</v>
      </c>
      <c r="P63" s="186">
        <v>12.206016770343028</v>
      </c>
      <c r="Q63" s="186">
        <v>13.127982207724195</v>
      </c>
      <c r="R63" s="109">
        <v>13.128039621602252</v>
      </c>
      <c r="S63" s="339">
        <v>12.196698009695918</v>
      </c>
      <c r="T63" s="111"/>
      <c r="U63" s="112"/>
      <c r="V63" s="113"/>
      <c r="W63" s="114"/>
    </row>
    <row r="64" spans="1:23">
      <c r="A64" s="127" t="s">
        <v>204</v>
      </c>
      <c r="B64" s="109">
        <v>5.6573000000000002</v>
      </c>
      <c r="C64" s="109">
        <v>5.3757999999999999</v>
      </c>
      <c r="D64" s="109">
        <v>4.5392999999999999</v>
      </c>
      <c r="E64" s="110">
        <v>4.1124999999999998</v>
      </c>
      <c r="F64" s="109">
        <v>5.1531000000000002</v>
      </c>
      <c r="G64" s="110">
        <v>4.8023999999999996</v>
      </c>
      <c r="H64" s="109">
        <v>4.5479000000000003</v>
      </c>
      <c r="I64" s="109">
        <v>3.6808000000000001</v>
      </c>
      <c r="J64" s="109">
        <v>4.4843000000000002</v>
      </c>
      <c r="K64" s="109">
        <v>4.1623000000000001</v>
      </c>
      <c r="L64" s="109">
        <v>5.1444999999999999</v>
      </c>
      <c r="M64" s="109">
        <v>4.3422000000000001</v>
      </c>
      <c r="N64" s="110">
        <v>3.9933999999999998</v>
      </c>
      <c r="O64" s="186">
        <v>3.3614000000000002</v>
      </c>
      <c r="P64" s="186">
        <v>3.7860466535692621</v>
      </c>
      <c r="Q64" s="186">
        <v>3.3052615236589502</v>
      </c>
      <c r="R64" s="109">
        <v>2.9810542431186695</v>
      </c>
      <c r="S64" s="339">
        <v>2.5536599137060527</v>
      </c>
      <c r="T64" s="111"/>
      <c r="U64" s="112"/>
      <c r="V64" s="113"/>
      <c r="W64" s="114"/>
    </row>
    <row r="65" spans="1:23">
      <c r="A65" s="126" t="s">
        <v>222</v>
      </c>
      <c r="B65" s="109">
        <v>12.5425</v>
      </c>
      <c r="C65" s="109">
        <v>10.9223</v>
      </c>
      <c r="D65" s="109">
        <v>12.0143</v>
      </c>
      <c r="E65" s="110">
        <v>13.945600000000001</v>
      </c>
      <c r="F65" s="109">
        <v>14.126099999999999</v>
      </c>
      <c r="G65" s="110">
        <v>13.1341</v>
      </c>
      <c r="H65" s="109">
        <v>12.501200000000001</v>
      </c>
      <c r="I65" s="109">
        <v>12.0288</v>
      </c>
      <c r="J65" s="109">
        <v>11.499599999999999</v>
      </c>
      <c r="K65" s="109">
        <v>11.713800000000001</v>
      </c>
      <c r="L65" s="109">
        <v>11.342599999999999</v>
      </c>
      <c r="M65" s="109">
        <v>11.269600000000001</v>
      </c>
      <c r="N65" s="110">
        <v>10.516299999999999</v>
      </c>
      <c r="O65" s="186">
        <v>11.0814</v>
      </c>
      <c r="P65" s="186">
        <v>11.685080028698961</v>
      </c>
      <c r="Q65" s="186">
        <v>11.961784834474601</v>
      </c>
      <c r="R65" s="109">
        <v>11.330774149411218</v>
      </c>
      <c r="S65" s="339">
        <v>10.458860965703828</v>
      </c>
      <c r="T65" s="111"/>
      <c r="U65" s="112"/>
      <c r="V65" s="113"/>
      <c r="W65" s="114"/>
    </row>
    <row r="66" spans="1:23">
      <c r="A66" s="127" t="s">
        <v>203</v>
      </c>
      <c r="B66" s="109">
        <v>17.241499999999998</v>
      </c>
      <c r="C66" s="109">
        <v>16.5655</v>
      </c>
      <c r="D66" s="109">
        <v>17.665400000000002</v>
      </c>
      <c r="E66" s="110">
        <v>19.8902</v>
      </c>
      <c r="F66" s="109">
        <v>19.338000000000001</v>
      </c>
      <c r="G66" s="110">
        <v>18.644200000000001</v>
      </c>
      <c r="H66" s="109">
        <v>17.806999999999999</v>
      </c>
      <c r="I66" s="109">
        <v>17.39</v>
      </c>
      <c r="J66" s="109">
        <v>17.523900000000001</v>
      </c>
      <c r="K66" s="109">
        <v>17.085100000000001</v>
      </c>
      <c r="L66" s="109">
        <v>16.8188</v>
      </c>
      <c r="M66" s="109">
        <v>16.6995</v>
      </c>
      <c r="N66" s="110">
        <v>15.6126</v>
      </c>
      <c r="O66" s="186">
        <v>17.229299999999999</v>
      </c>
      <c r="P66" s="186">
        <v>17.279491344452413</v>
      </c>
      <c r="Q66" s="186">
        <v>17.023541984778682</v>
      </c>
      <c r="R66" s="109">
        <v>16.290928598911794</v>
      </c>
      <c r="S66" s="339">
        <v>16.093026847194768</v>
      </c>
      <c r="T66" s="111"/>
      <c r="U66" s="112"/>
      <c r="V66" s="113"/>
      <c r="W66" s="114"/>
    </row>
    <row r="67" spans="1:23">
      <c r="A67" s="127" t="s">
        <v>204</v>
      </c>
      <c r="B67" s="109">
        <v>8.0576000000000008</v>
      </c>
      <c r="C67" s="109">
        <v>7.5208000000000004</v>
      </c>
      <c r="D67" s="109">
        <v>7.8662000000000001</v>
      </c>
      <c r="E67" s="110">
        <v>8.9253999999999998</v>
      </c>
      <c r="F67" s="109">
        <v>8.9116</v>
      </c>
      <c r="G67" s="110">
        <v>7.9626999999999999</v>
      </c>
      <c r="H67" s="109">
        <v>7.4682000000000004</v>
      </c>
      <c r="I67" s="109">
        <v>7.1317000000000004</v>
      </c>
      <c r="J67" s="109">
        <v>6.8193000000000001</v>
      </c>
      <c r="K67" s="109">
        <v>6.7378</v>
      </c>
      <c r="L67" s="109">
        <v>6.5016999999999996</v>
      </c>
      <c r="M67" s="109">
        <v>6.4715999999999996</v>
      </c>
      <c r="N67" s="110">
        <v>6.0003000000000002</v>
      </c>
      <c r="O67" s="186">
        <v>6.3033999999999999</v>
      </c>
      <c r="P67" s="186">
        <v>6.4660802877565375</v>
      </c>
      <c r="Q67" s="186">
        <v>6.2061617548090835</v>
      </c>
      <c r="R67" s="109">
        <v>5.7986019935525617</v>
      </c>
      <c r="S67" s="339">
        <v>5.1516688527319703</v>
      </c>
      <c r="T67" s="111"/>
      <c r="U67" s="112"/>
      <c r="V67" s="113"/>
      <c r="W67" s="114"/>
    </row>
    <row r="68" spans="1:23" s="122" customFormat="1">
      <c r="A68" s="40" t="s">
        <v>205</v>
      </c>
      <c r="B68" s="103">
        <v>17.362500000000001</v>
      </c>
      <c r="C68" s="103">
        <v>22.532599999999999</v>
      </c>
      <c r="D68" s="103">
        <v>26.273</v>
      </c>
      <c r="E68" s="104">
        <v>27.032399999999999</v>
      </c>
      <c r="F68" s="103">
        <v>24.728300000000001</v>
      </c>
      <c r="G68" s="104">
        <v>23.3614</v>
      </c>
      <c r="H68" s="103">
        <v>21.749700000000001</v>
      </c>
      <c r="I68" s="103">
        <v>19.935300000000002</v>
      </c>
      <c r="J68" s="103">
        <v>21.0837</v>
      </c>
      <c r="K68" s="103">
        <v>19.654399999999999</v>
      </c>
      <c r="L68" s="103">
        <v>19.5593</v>
      </c>
      <c r="M68" s="103">
        <v>19.3215</v>
      </c>
      <c r="N68" s="104">
        <v>18.9695</v>
      </c>
      <c r="O68" s="185">
        <v>19.5565</v>
      </c>
      <c r="P68" s="185">
        <v>20.598585054616109</v>
      </c>
      <c r="Q68" s="185">
        <v>20.958289518079717</v>
      </c>
      <c r="R68" s="103">
        <v>19.501520170012633</v>
      </c>
      <c r="S68" s="338">
        <v>17.649634190313058</v>
      </c>
      <c r="T68" s="105"/>
      <c r="U68" s="106"/>
      <c r="V68" s="107"/>
      <c r="W68" s="108"/>
    </row>
    <row r="69" spans="1:23">
      <c r="A69" s="169" t="s">
        <v>223</v>
      </c>
      <c r="B69" s="170">
        <v>16.985499999999998</v>
      </c>
      <c r="C69" s="170">
        <v>22.4604</v>
      </c>
      <c r="D69" s="170">
        <v>26.026900000000001</v>
      </c>
      <c r="E69" s="171">
        <v>26.785599999999999</v>
      </c>
      <c r="F69" s="170">
        <v>23.654299999999999</v>
      </c>
      <c r="G69" s="171">
        <v>22.2072</v>
      </c>
      <c r="H69" s="170">
        <v>20.545999999999999</v>
      </c>
      <c r="I69" s="170">
        <v>19.0534</v>
      </c>
      <c r="J69" s="170">
        <v>19.401800000000001</v>
      </c>
      <c r="K69" s="170">
        <v>18.661100000000001</v>
      </c>
      <c r="L69" s="170">
        <v>19.1006</v>
      </c>
      <c r="M69" s="170">
        <v>18.830500000000001</v>
      </c>
      <c r="N69" s="171">
        <v>18.7486</v>
      </c>
      <c r="O69" s="187">
        <v>19.106200000000001</v>
      </c>
      <c r="P69" s="187">
        <v>20.484928086418449</v>
      </c>
      <c r="Q69" s="187">
        <v>21.132473704304122</v>
      </c>
      <c r="R69" s="170">
        <v>19.218329602950416</v>
      </c>
      <c r="S69" s="340">
        <v>17.53083329002607</v>
      </c>
      <c r="T69" s="172"/>
      <c r="U69" s="173"/>
      <c r="V69" s="174"/>
      <c r="W69" s="175"/>
    </row>
    <row r="70" spans="1:23">
      <c r="A70" s="129" t="s">
        <v>82</v>
      </c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</row>
    <row r="71" spans="1:23">
      <c r="A71" s="129" t="s">
        <v>83</v>
      </c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</row>
  </sheetData>
  <mergeCells count="6">
    <mergeCell ref="B2:M2"/>
    <mergeCell ref="V2:W2"/>
    <mergeCell ref="A1:W1"/>
    <mergeCell ref="A2:A3"/>
    <mergeCell ref="T2:U2"/>
    <mergeCell ref="N2:S2"/>
  </mergeCells>
  <pageMargins left="0.7" right="0.7" top="0.75" bottom="0.75" header="0.3" footer="0.3"/>
  <pageSetup paperSize="9" scale="37" orientation="landscape" horizontalDpi="4294967295" r:id="rId1"/>
  <headerFooter>
    <oddHeader>&amp;L&amp;"-,звичайний"&amp;12&amp;K8CBA97Макроекономічний та монетарний огляд&amp;R&amp;"-,звичайний"&amp;12&amp;K7CBE87Липень 2016 року</oddHeader>
    <oddFooter>&amp;C&amp;"Times New Roman,звичайний"&amp;12&amp;K8CBA97Національний банк України
Департамент монетарної політики та економічного аналізу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showGridLines="0" zoomScale="115" zoomScaleNormal="115" zoomScaleSheetLayoutView="100" zoomScalePageLayoutView="85" workbookViewId="0">
      <selection activeCell="J2" sqref="J2"/>
    </sheetView>
  </sheetViews>
  <sheetFormatPr defaultRowHeight="12.75"/>
  <cols>
    <col min="1" max="1" width="44.42578125" style="3" customWidth="1"/>
    <col min="2" max="4" width="10.42578125" style="3" customWidth="1"/>
    <col min="5" max="5" width="11" style="3" customWidth="1"/>
    <col min="6" max="9" width="10.42578125" style="3" customWidth="1"/>
    <col min="10" max="10" width="9.28515625" style="3" customWidth="1"/>
    <col min="11" max="11" width="9.28515625" style="3"/>
    <col min="12" max="12" width="17.42578125" style="3" customWidth="1"/>
    <col min="13" max="254" width="9.28515625" style="3"/>
    <col min="255" max="255" width="44.42578125" style="3" customWidth="1"/>
    <col min="256" max="256" width="0" style="3" hidden="1" customWidth="1"/>
    <col min="257" max="259" width="10.42578125" style="3" customWidth="1"/>
    <col min="260" max="260" width="11" style="3" customWidth="1"/>
    <col min="261" max="265" width="10.42578125" style="3" customWidth="1"/>
    <col min="266" max="510" width="9.28515625" style="3"/>
    <col min="511" max="511" width="44.42578125" style="3" customWidth="1"/>
    <col min="512" max="512" width="0" style="3" hidden="1" customWidth="1"/>
    <col min="513" max="515" width="10.42578125" style="3" customWidth="1"/>
    <col min="516" max="516" width="11" style="3" customWidth="1"/>
    <col min="517" max="521" width="10.42578125" style="3" customWidth="1"/>
    <col min="522" max="766" width="9.28515625" style="3"/>
    <col min="767" max="767" width="44.42578125" style="3" customWidth="1"/>
    <col min="768" max="768" width="0" style="3" hidden="1" customWidth="1"/>
    <col min="769" max="771" width="10.42578125" style="3" customWidth="1"/>
    <col min="772" max="772" width="11" style="3" customWidth="1"/>
    <col min="773" max="777" width="10.42578125" style="3" customWidth="1"/>
    <col min="778" max="1022" width="9.28515625" style="3"/>
    <col min="1023" max="1023" width="44.42578125" style="3" customWidth="1"/>
    <col min="1024" max="1024" width="0" style="3" hidden="1" customWidth="1"/>
    <col min="1025" max="1027" width="10.42578125" style="3" customWidth="1"/>
    <col min="1028" max="1028" width="11" style="3" customWidth="1"/>
    <col min="1029" max="1033" width="10.42578125" style="3" customWidth="1"/>
    <col min="1034" max="1278" width="9.28515625" style="3"/>
    <col min="1279" max="1279" width="44.42578125" style="3" customWidth="1"/>
    <col min="1280" max="1280" width="0" style="3" hidden="1" customWidth="1"/>
    <col min="1281" max="1283" width="10.42578125" style="3" customWidth="1"/>
    <col min="1284" max="1284" width="11" style="3" customWidth="1"/>
    <col min="1285" max="1289" width="10.42578125" style="3" customWidth="1"/>
    <col min="1290" max="1534" width="9.28515625" style="3"/>
    <col min="1535" max="1535" width="44.42578125" style="3" customWidth="1"/>
    <col min="1536" max="1536" width="0" style="3" hidden="1" customWidth="1"/>
    <col min="1537" max="1539" width="10.42578125" style="3" customWidth="1"/>
    <col min="1540" max="1540" width="11" style="3" customWidth="1"/>
    <col min="1541" max="1545" width="10.42578125" style="3" customWidth="1"/>
    <col min="1546" max="1790" width="9.28515625" style="3"/>
    <col min="1791" max="1791" width="44.42578125" style="3" customWidth="1"/>
    <col min="1792" max="1792" width="0" style="3" hidden="1" customWidth="1"/>
    <col min="1793" max="1795" width="10.42578125" style="3" customWidth="1"/>
    <col min="1796" max="1796" width="11" style="3" customWidth="1"/>
    <col min="1797" max="1801" width="10.42578125" style="3" customWidth="1"/>
    <col min="1802" max="2046" width="9.28515625" style="3"/>
    <col min="2047" max="2047" width="44.42578125" style="3" customWidth="1"/>
    <col min="2048" max="2048" width="0" style="3" hidden="1" customWidth="1"/>
    <col min="2049" max="2051" width="10.42578125" style="3" customWidth="1"/>
    <col min="2052" max="2052" width="11" style="3" customWidth="1"/>
    <col min="2053" max="2057" width="10.42578125" style="3" customWidth="1"/>
    <col min="2058" max="2302" width="9.28515625" style="3"/>
    <col min="2303" max="2303" width="44.42578125" style="3" customWidth="1"/>
    <col min="2304" max="2304" width="0" style="3" hidden="1" customWidth="1"/>
    <col min="2305" max="2307" width="10.42578125" style="3" customWidth="1"/>
    <col min="2308" max="2308" width="11" style="3" customWidth="1"/>
    <col min="2309" max="2313" width="10.42578125" style="3" customWidth="1"/>
    <col min="2314" max="2558" width="9.28515625" style="3"/>
    <col min="2559" max="2559" width="44.42578125" style="3" customWidth="1"/>
    <col min="2560" max="2560" width="0" style="3" hidden="1" customWidth="1"/>
    <col min="2561" max="2563" width="10.42578125" style="3" customWidth="1"/>
    <col min="2564" max="2564" width="11" style="3" customWidth="1"/>
    <col min="2565" max="2569" width="10.42578125" style="3" customWidth="1"/>
    <col min="2570" max="2814" width="9.28515625" style="3"/>
    <col min="2815" max="2815" width="44.42578125" style="3" customWidth="1"/>
    <col min="2816" max="2816" width="0" style="3" hidden="1" customWidth="1"/>
    <col min="2817" max="2819" width="10.42578125" style="3" customWidth="1"/>
    <col min="2820" max="2820" width="11" style="3" customWidth="1"/>
    <col min="2821" max="2825" width="10.42578125" style="3" customWidth="1"/>
    <col min="2826" max="3070" width="9.28515625" style="3"/>
    <col min="3071" max="3071" width="44.42578125" style="3" customWidth="1"/>
    <col min="3072" max="3072" width="0" style="3" hidden="1" customWidth="1"/>
    <col min="3073" max="3075" width="10.42578125" style="3" customWidth="1"/>
    <col min="3076" max="3076" width="11" style="3" customWidth="1"/>
    <col min="3077" max="3081" width="10.42578125" style="3" customWidth="1"/>
    <col min="3082" max="3326" width="9.28515625" style="3"/>
    <col min="3327" max="3327" width="44.42578125" style="3" customWidth="1"/>
    <col min="3328" max="3328" width="0" style="3" hidden="1" customWidth="1"/>
    <col min="3329" max="3331" width="10.42578125" style="3" customWidth="1"/>
    <col min="3332" max="3332" width="11" style="3" customWidth="1"/>
    <col min="3333" max="3337" width="10.42578125" style="3" customWidth="1"/>
    <col min="3338" max="3582" width="9.28515625" style="3"/>
    <col min="3583" max="3583" width="44.42578125" style="3" customWidth="1"/>
    <col min="3584" max="3584" width="0" style="3" hidden="1" customWidth="1"/>
    <col min="3585" max="3587" width="10.42578125" style="3" customWidth="1"/>
    <col min="3588" max="3588" width="11" style="3" customWidth="1"/>
    <col min="3589" max="3593" width="10.42578125" style="3" customWidth="1"/>
    <col min="3594" max="3838" width="9.28515625" style="3"/>
    <col min="3839" max="3839" width="44.42578125" style="3" customWidth="1"/>
    <col min="3840" max="3840" width="0" style="3" hidden="1" customWidth="1"/>
    <col min="3841" max="3843" width="10.42578125" style="3" customWidth="1"/>
    <col min="3844" max="3844" width="11" style="3" customWidth="1"/>
    <col min="3845" max="3849" width="10.42578125" style="3" customWidth="1"/>
    <col min="3850" max="4094" width="9.28515625" style="3"/>
    <col min="4095" max="4095" width="44.42578125" style="3" customWidth="1"/>
    <col min="4096" max="4096" width="0" style="3" hidden="1" customWidth="1"/>
    <col min="4097" max="4099" width="10.42578125" style="3" customWidth="1"/>
    <col min="4100" max="4100" width="11" style="3" customWidth="1"/>
    <col min="4101" max="4105" width="10.42578125" style="3" customWidth="1"/>
    <col min="4106" max="4350" width="9.28515625" style="3"/>
    <col min="4351" max="4351" width="44.42578125" style="3" customWidth="1"/>
    <col min="4352" max="4352" width="0" style="3" hidden="1" customWidth="1"/>
    <col min="4353" max="4355" width="10.42578125" style="3" customWidth="1"/>
    <col min="4356" max="4356" width="11" style="3" customWidth="1"/>
    <col min="4357" max="4361" width="10.42578125" style="3" customWidth="1"/>
    <col min="4362" max="4606" width="9.28515625" style="3"/>
    <col min="4607" max="4607" width="44.42578125" style="3" customWidth="1"/>
    <col min="4608" max="4608" width="0" style="3" hidden="1" customWidth="1"/>
    <col min="4609" max="4611" width="10.42578125" style="3" customWidth="1"/>
    <col min="4612" max="4612" width="11" style="3" customWidth="1"/>
    <col min="4613" max="4617" width="10.42578125" style="3" customWidth="1"/>
    <col min="4618" max="4862" width="9.28515625" style="3"/>
    <col min="4863" max="4863" width="44.42578125" style="3" customWidth="1"/>
    <col min="4864" max="4864" width="0" style="3" hidden="1" customWidth="1"/>
    <col min="4865" max="4867" width="10.42578125" style="3" customWidth="1"/>
    <col min="4868" max="4868" width="11" style="3" customWidth="1"/>
    <col min="4869" max="4873" width="10.42578125" style="3" customWidth="1"/>
    <col min="4874" max="5118" width="9.28515625" style="3"/>
    <col min="5119" max="5119" width="44.42578125" style="3" customWidth="1"/>
    <col min="5120" max="5120" width="0" style="3" hidden="1" customWidth="1"/>
    <col min="5121" max="5123" width="10.42578125" style="3" customWidth="1"/>
    <col min="5124" max="5124" width="11" style="3" customWidth="1"/>
    <col min="5125" max="5129" width="10.42578125" style="3" customWidth="1"/>
    <col min="5130" max="5374" width="9.28515625" style="3"/>
    <col min="5375" max="5375" width="44.42578125" style="3" customWidth="1"/>
    <col min="5376" max="5376" width="0" style="3" hidden="1" customWidth="1"/>
    <col min="5377" max="5379" width="10.42578125" style="3" customWidth="1"/>
    <col min="5380" max="5380" width="11" style="3" customWidth="1"/>
    <col min="5381" max="5385" width="10.42578125" style="3" customWidth="1"/>
    <col min="5386" max="5630" width="9.28515625" style="3"/>
    <col min="5631" max="5631" width="44.42578125" style="3" customWidth="1"/>
    <col min="5632" max="5632" width="0" style="3" hidden="1" customWidth="1"/>
    <col min="5633" max="5635" width="10.42578125" style="3" customWidth="1"/>
    <col min="5636" max="5636" width="11" style="3" customWidth="1"/>
    <col min="5637" max="5641" width="10.42578125" style="3" customWidth="1"/>
    <col min="5642" max="5886" width="9.28515625" style="3"/>
    <col min="5887" max="5887" width="44.42578125" style="3" customWidth="1"/>
    <col min="5888" max="5888" width="0" style="3" hidden="1" customWidth="1"/>
    <col min="5889" max="5891" width="10.42578125" style="3" customWidth="1"/>
    <col min="5892" max="5892" width="11" style="3" customWidth="1"/>
    <col min="5893" max="5897" width="10.42578125" style="3" customWidth="1"/>
    <col min="5898" max="6142" width="9.28515625" style="3"/>
    <col min="6143" max="6143" width="44.42578125" style="3" customWidth="1"/>
    <col min="6144" max="6144" width="0" style="3" hidden="1" customWidth="1"/>
    <col min="6145" max="6147" width="10.42578125" style="3" customWidth="1"/>
    <col min="6148" max="6148" width="11" style="3" customWidth="1"/>
    <col min="6149" max="6153" width="10.42578125" style="3" customWidth="1"/>
    <col min="6154" max="6398" width="9.28515625" style="3"/>
    <col min="6399" max="6399" width="44.42578125" style="3" customWidth="1"/>
    <col min="6400" max="6400" width="0" style="3" hidden="1" customWidth="1"/>
    <col min="6401" max="6403" width="10.42578125" style="3" customWidth="1"/>
    <col min="6404" max="6404" width="11" style="3" customWidth="1"/>
    <col min="6405" max="6409" width="10.42578125" style="3" customWidth="1"/>
    <col min="6410" max="6654" width="9.28515625" style="3"/>
    <col min="6655" max="6655" width="44.42578125" style="3" customWidth="1"/>
    <col min="6656" max="6656" width="0" style="3" hidden="1" customWidth="1"/>
    <col min="6657" max="6659" width="10.42578125" style="3" customWidth="1"/>
    <col min="6660" max="6660" width="11" style="3" customWidth="1"/>
    <col min="6661" max="6665" width="10.42578125" style="3" customWidth="1"/>
    <col min="6666" max="6910" width="9.28515625" style="3"/>
    <col min="6911" max="6911" width="44.42578125" style="3" customWidth="1"/>
    <col min="6912" max="6912" width="0" style="3" hidden="1" customWidth="1"/>
    <col min="6913" max="6915" width="10.42578125" style="3" customWidth="1"/>
    <col min="6916" max="6916" width="11" style="3" customWidth="1"/>
    <col min="6917" max="6921" width="10.42578125" style="3" customWidth="1"/>
    <col min="6922" max="7166" width="9.28515625" style="3"/>
    <col min="7167" max="7167" width="44.42578125" style="3" customWidth="1"/>
    <col min="7168" max="7168" width="0" style="3" hidden="1" customWidth="1"/>
    <col min="7169" max="7171" width="10.42578125" style="3" customWidth="1"/>
    <col min="7172" max="7172" width="11" style="3" customWidth="1"/>
    <col min="7173" max="7177" width="10.42578125" style="3" customWidth="1"/>
    <col min="7178" max="7422" width="9.28515625" style="3"/>
    <col min="7423" max="7423" width="44.42578125" style="3" customWidth="1"/>
    <col min="7424" max="7424" width="0" style="3" hidden="1" customWidth="1"/>
    <col min="7425" max="7427" width="10.42578125" style="3" customWidth="1"/>
    <col min="7428" max="7428" width="11" style="3" customWidth="1"/>
    <col min="7429" max="7433" width="10.42578125" style="3" customWidth="1"/>
    <col min="7434" max="7678" width="9.28515625" style="3"/>
    <col min="7679" max="7679" width="44.42578125" style="3" customWidth="1"/>
    <col min="7680" max="7680" width="0" style="3" hidden="1" customWidth="1"/>
    <col min="7681" max="7683" width="10.42578125" style="3" customWidth="1"/>
    <col min="7684" max="7684" width="11" style="3" customWidth="1"/>
    <col min="7685" max="7689" width="10.42578125" style="3" customWidth="1"/>
    <col min="7690" max="7934" width="9.28515625" style="3"/>
    <col min="7935" max="7935" width="44.42578125" style="3" customWidth="1"/>
    <col min="7936" max="7936" width="0" style="3" hidden="1" customWidth="1"/>
    <col min="7937" max="7939" width="10.42578125" style="3" customWidth="1"/>
    <col min="7940" max="7940" width="11" style="3" customWidth="1"/>
    <col min="7941" max="7945" width="10.42578125" style="3" customWidth="1"/>
    <col min="7946" max="8190" width="9.28515625" style="3"/>
    <col min="8191" max="8191" width="44.42578125" style="3" customWidth="1"/>
    <col min="8192" max="8192" width="0" style="3" hidden="1" customWidth="1"/>
    <col min="8193" max="8195" width="10.42578125" style="3" customWidth="1"/>
    <col min="8196" max="8196" width="11" style="3" customWidth="1"/>
    <col min="8197" max="8201" width="10.42578125" style="3" customWidth="1"/>
    <col min="8202" max="8446" width="9.28515625" style="3"/>
    <col min="8447" max="8447" width="44.42578125" style="3" customWidth="1"/>
    <col min="8448" max="8448" width="0" style="3" hidden="1" customWidth="1"/>
    <col min="8449" max="8451" width="10.42578125" style="3" customWidth="1"/>
    <col min="8452" max="8452" width="11" style="3" customWidth="1"/>
    <col min="8453" max="8457" width="10.42578125" style="3" customWidth="1"/>
    <col min="8458" max="8702" width="9.28515625" style="3"/>
    <col min="8703" max="8703" width="44.42578125" style="3" customWidth="1"/>
    <col min="8704" max="8704" width="0" style="3" hidden="1" customWidth="1"/>
    <col min="8705" max="8707" width="10.42578125" style="3" customWidth="1"/>
    <col min="8708" max="8708" width="11" style="3" customWidth="1"/>
    <col min="8709" max="8713" width="10.42578125" style="3" customWidth="1"/>
    <col min="8714" max="8958" width="9.28515625" style="3"/>
    <col min="8959" max="8959" width="44.42578125" style="3" customWidth="1"/>
    <col min="8960" max="8960" width="0" style="3" hidden="1" customWidth="1"/>
    <col min="8961" max="8963" width="10.42578125" style="3" customWidth="1"/>
    <col min="8964" max="8964" width="11" style="3" customWidth="1"/>
    <col min="8965" max="8969" width="10.42578125" style="3" customWidth="1"/>
    <col min="8970" max="9214" width="9.28515625" style="3"/>
    <col min="9215" max="9215" width="44.42578125" style="3" customWidth="1"/>
    <col min="9216" max="9216" width="0" style="3" hidden="1" customWidth="1"/>
    <col min="9217" max="9219" width="10.42578125" style="3" customWidth="1"/>
    <col min="9220" max="9220" width="11" style="3" customWidth="1"/>
    <col min="9221" max="9225" width="10.42578125" style="3" customWidth="1"/>
    <col min="9226" max="9470" width="9.28515625" style="3"/>
    <col min="9471" max="9471" width="44.42578125" style="3" customWidth="1"/>
    <col min="9472" max="9472" width="0" style="3" hidden="1" customWidth="1"/>
    <col min="9473" max="9475" width="10.42578125" style="3" customWidth="1"/>
    <col min="9476" max="9476" width="11" style="3" customWidth="1"/>
    <col min="9477" max="9481" width="10.42578125" style="3" customWidth="1"/>
    <col min="9482" max="9726" width="9.28515625" style="3"/>
    <col min="9727" max="9727" width="44.42578125" style="3" customWidth="1"/>
    <col min="9728" max="9728" width="0" style="3" hidden="1" customWidth="1"/>
    <col min="9729" max="9731" width="10.42578125" style="3" customWidth="1"/>
    <col min="9732" max="9732" width="11" style="3" customWidth="1"/>
    <col min="9733" max="9737" width="10.42578125" style="3" customWidth="1"/>
    <col min="9738" max="9982" width="9.28515625" style="3"/>
    <col min="9983" max="9983" width="44.42578125" style="3" customWidth="1"/>
    <col min="9984" max="9984" width="0" style="3" hidden="1" customWidth="1"/>
    <col min="9985" max="9987" width="10.42578125" style="3" customWidth="1"/>
    <col min="9988" max="9988" width="11" style="3" customWidth="1"/>
    <col min="9989" max="9993" width="10.42578125" style="3" customWidth="1"/>
    <col min="9994" max="10238" width="9.28515625" style="3"/>
    <col min="10239" max="10239" width="44.42578125" style="3" customWidth="1"/>
    <col min="10240" max="10240" width="0" style="3" hidden="1" customWidth="1"/>
    <col min="10241" max="10243" width="10.42578125" style="3" customWidth="1"/>
    <col min="10244" max="10244" width="11" style="3" customWidth="1"/>
    <col min="10245" max="10249" width="10.42578125" style="3" customWidth="1"/>
    <col min="10250" max="10494" width="9.28515625" style="3"/>
    <col min="10495" max="10495" width="44.42578125" style="3" customWidth="1"/>
    <col min="10496" max="10496" width="0" style="3" hidden="1" customWidth="1"/>
    <col min="10497" max="10499" width="10.42578125" style="3" customWidth="1"/>
    <col min="10500" max="10500" width="11" style="3" customWidth="1"/>
    <col min="10501" max="10505" width="10.42578125" style="3" customWidth="1"/>
    <col min="10506" max="10750" width="9.28515625" style="3"/>
    <col min="10751" max="10751" width="44.42578125" style="3" customWidth="1"/>
    <col min="10752" max="10752" width="0" style="3" hidden="1" customWidth="1"/>
    <col min="10753" max="10755" width="10.42578125" style="3" customWidth="1"/>
    <col min="10756" max="10756" width="11" style="3" customWidth="1"/>
    <col min="10757" max="10761" width="10.42578125" style="3" customWidth="1"/>
    <col min="10762" max="11006" width="9.28515625" style="3"/>
    <col min="11007" max="11007" width="44.42578125" style="3" customWidth="1"/>
    <col min="11008" max="11008" width="0" style="3" hidden="1" customWidth="1"/>
    <col min="11009" max="11011" width="10.42578125" style="3" customWidth="1"/>
    <col min="11012" max="11012" width="11" style="3" customWidth="1"/>
    <col min="11013" max="11017" width="10.42578125" style="3" customWidth="1"/>
    <col min="11018" max="11262" width="9.28515625" style="3"/>
    <col min="11263" max="11263" width="44.42578125" style="3" customWidth="1"/>
    <col min="11264" max="11264" width="0" style="3" hidden="1" customWidth="1"/>
    <col min="11265" max="11267" width="10.42578125" style="3" customWidth="1"/>
    <col min="11268" max="11268" width="11" style="3" customWidth="1"/>
    <col min="11269" max="11273" width="10.42578125" style="3" customWidth="1"/>
    <col min="11274" max="11518" width="9.28515625" style="3"/>
    <col min="11519" max="11519" width="44.42578125" style="3" customWidth="1"/>
    <col min="11520" max="11520" width="0" style="3" hidden="1" customWidth="1"/>
    <col min="11521" max="11523" width="10.42578125" style="3" customWidth="1"/>
    <col min="11524" max="11524" width="11" style="3" customWidth="1"/>
    <col min="11525" max="11529" width="10.42578125" style="3" customWidth="1"/>
    <col min="11530" max="11774" width="9.28515625" style="3"/>
    <col min="11775" max="11775" width="44.42578125" style="3" customWidth="1"/>
    <col min="11776" max="11776" width="0" style="3" hidden="1" customWidth="1"/>
    <col min="11777" max="11779" width="10.42578125" style="3" customWidth="1"/>
    <col min="11780" max="11780" width="11" style="3" customWidth="1"/>
    <col min="11781" max="11785" width="10.42578125" style="3" customWidth="1"/>
    <col min="11786" max="12030" width="9.28515625" style="3"/>
    <col min="12031" max="12031" width="44.42578125" style="3" customWidth="1"/>
    <col min="12032" max="12032" width="0" style="3" hidden="1" customWidth="1"/>
    <col min="12033" max="12035" width="10.42578125" style="3" customWidth="1"/>
    <col min="12036" max="12036" width="11" style="3" customWidth="1"/>
    <col min="12037" max="12041" width="10.42578125" style="3" customWidth="1"/>
    <col min="12042" max="12286" width="9.28515625" style="3"/>
    <col min="12287" max="12287" width="44.42578125" style="3" customWidth="1"/>
    <col min="12288" max="12288" width="0" style="3" hidden="1" customWidth="1"/>
    <col min="12289" max="12291" width="10.42578125" style="3" customWidth="1"/>
    <col min="12292" max="12292" width="11" style="3" customWidth="1"/>
    <col min="12293" max="12297" width="10.42578125" style="3" customWidth="1"/>
    <col min="12298" max="12542" width="9.28515625" style="3"/>
    <col min="12543" max="12543" width="44.42578125" style="3" customWidth="1"/>
    <col min="12544" max="12544" width="0" style="3" hidden="1" customWidth="1"/>
    <col min="12545" max="12547" width="10.42578125" style="3" customWidth="1"/>
    <col min="12548" max="12548" width="11" style="3" customWidth="1"/>
    <col min="12549" max="12553" width="10.42578125" style="3" customWidth="1"/>
    <col min="12554" max="12798" width="9.28515625" style="3"/>
    <col min="12799" max="12799" width="44.42578125" style="3" customWidth="1"/>
    <col min="12800" max="12800" width="0" style="3" hidden="1" customWidth="1"/>
    <col min="12801" max="12803" width="10.42578125" style="3" customWidth="1"/>
    <col min="12804" max="12804" width="11" style="3" customWidth="1"/>
    <col min="12805" max="12809" width="10.42578125" style="3" customWidth="1"/>
    <col min="12810" max="13054" width="9.28515625" style="3"/>
    <col min="13055" max="13055" width="44.42578125" style="3" customWidth="1"/>
    <col min="13056" max="13056" width="0" style="3" hidden="1" customWidth="1"/>
    <col min="13057" max="13059" width="10.42578125" style="3" customWidth="1"/>
    <col min="13060" max="13060" width="11" style="3" customWidth="1"/>
    <col min="13061" max="13065" width="10.42578125" style="3" customWidth="1"/>
    <col min="13066" max="13310" width="9.28515625" style="3"/>
    <col min="13311" max="13311" width="44.42578125" style="3" customWidth="1"/>
    <col min="13312" max="13312" width="0" style="3" hidden="1" customWidth="1"/>
    <col min="13313" max="13315" width="10.42578125" style="3" customWidth="1"/>
    <col min="13316" max="13316" width="11" style="3" customWidth="1"/>
    <col min="13317" max="13321" width="10.42578125" style="3" customWidth="1"/>
    <col min="13322" max="13566" width="9.28515625" style="3"/>
    <col min="13567" max="13567" width="44.42578125" style="3" customWidth="1"/>
    <col min="13568" max="13568" width="0" style="3" hidden="1" customWidth="1"/>
    <col min="13569" max="13571" width="10.42578125" style="3" customWidth="1"/>
    <col min="13572" max="13572" width="11" style="3" customWidth="1"/>
    <col min="13573" max="13577" width="10.42578125" style="3" customWidth="1"/>
    <col min="13578" max="13822" width="9.28515625" style="3"/>
    <col min="13823" max="13823" width="44.42578125" style="3" customWidth="1"/>
    <col min="13824" max="13824" width="0" style="3" hidden="1" customWidth="1"/>
    <col min="13825" max="13827" width="10.42578125" style="3" customWidth="1"/>
    <col min="13828" max="13828" width="11" style="3" customWidth="1"/>
    <col min="13829" max="13833" width="10.42578125" style="3" customWidth="1"/>
    <col min="13834" max="14078" width="9.28515625" style="3"/>
    <col min="14079" max="14079" width="44.42578125" style="3" customWidth="1"/>
    <col min="14080" max="14080" width="0" style="3" hidden="1" customWidth="1"/>
    <col min="14081" max="14083" width="10.42578125" style="3" customWidth="1"/>
    <col min="14084" max="14084" width="11" style="3" customWidth="1"/>
    <col min="14085" max="14089" width="10.42578125" style="3" customWidth="1"/>
    <col min="14090" max="14334" width="9.28515625" style="3"/>
    <col min="14335" max="14335" width="44.42578125" style="3" customWidth="1"/>
    <col min="14336" max="14336" width="0" style="3" hidden="1" customWidth="1"/>
    <col min="14337" max="14339" width="10.42578125" style="3" customWidth="1"/>
    <col min="14340" max="14340" width="11" style="3" customWidth="1"/>
    <col min="14341" max="14345" width="10.42578125" style="3" customWidth="1"/>
    <col min="14346" max="14590" width="9.28515625" style="3"/>
    <col min="14591" max="14591" width="44.42578125" style="3" customWidth="1"/>
    <col min="14592" max="14592" width="0" style="3" hidden="1" customWidth="1"/>
    <col min="14593" max="14595" width="10.42578125" style="3" customWidth="1"/>
    <col min="14596" max="14596" width="11" style="3" customWidth="1"/>
    <col min="14597" max="14601" width="10.42578125" style="3" customWidth="1"/>
    <col min="14602" max="14846" width="9.28515625" style="3"/>
    <col min="14847" max="14847" width="44.42578125" style="3" customWidth="1"/>
    <col min="14848" max="14848" width="0" style="3" hidden="1" customWidth="1"/>
    <col min="14849" max="14851" width="10.42578125" style="3" customWidth="1"/>
    <col min="14852" max="14852" width="11" style="3" customWidth="1"/>
    <col min="14853" max="14857" width="10.42578125" style="3" customWidth="1"/>
    <col min="14858" max="15102" width="9.28515625" style="3"/>
    <col min="15103" max="15103" width="44.42578125" style="3" customWidth="1"/>
    <col min="15104" max="15104" width="0" style="3" hidden="1" customWidth="1"/>
    <col min="15105" max="15107" width="10.42578125" style="3" customWidth="1"/>
    <col min="15108" max="15108" width="11" style="3" customWidth="1"/>
    <col min="15109" max="15113" width="10.42578125" style="3" customWidth="1"/>
    <col min="15114" max="15358" width="9.28515625" style="3"/>
    <col min="15359" max="15359" width="44.42578125" style="3" customWidth="1"/>
    <col min="15360" max="15360" width="0" style="3" hidden="1" customWidth="1"/>
    <col min="15361" max="15363" width="10.42578125" style="3" customWidth="1"/>
    <col min="15364" max="15364" width="11" style="3" customWidth="1"/>
    <col min="15365" max="15369" width="10.42578125" style="3" customWidth="1"/>
    <col min="15370" max="15614" width="9.28515625" style="3"/>
    <col min="15615" max="15615" width="44.42578125" style="3" customWidth="1"/>
    <col min="15616" max="15616" width="0" style="3" hidden="1" customWidth="1"/>
    <col min="15617" max="15619" width="10.42578125" style="3" customWidth="1"/>
    <col min="15620" max="15620" width="11" style="3" customWidth="1"/>
    <col min="15621" max="15625" width="10.42578125" style="3" customWidth="1"/>
    <col min="15626" max="15870" width="9.28515625" style="3"/>
    <col min="15871" max="15871" width="44.42578125" style="3" customWidth="1"/>
    <col min="15872" max="15872" width="0" style="3" hidden="1" customWidth="1"/>
    <col min="15873" max="15875" width="10.42578125" style="3" customWidth="1"/>
    <col min="15876" max="15876" width="11" style="3" customWidth="1"/>
    <col min="15877" max="15881" width="10.42578125" style="3" customWidth="1"/>
    <col min="15882" max="16126" width="9.28515625" style="3"/>
    <col min="16127" max="16127" width="44.42578125" style="3" customWidth="1"/>
    <col min="16128" max="16128" width="0" style="3" hidden="1" customWidth="1"/>
    <col min="16129" max="16131" width="10.42578125" style="3" customWidth="1"/>
    <col min="16132" max="16132" width="11" style="3" customWidth="1"/>
    <col min="16133" max="16137" width="10.42578125" style="3" customWidth="1"/>
    <col min="16138" max="16384" width="9.28515625" style="3"/>
  </cols>
  <sheetData>
    <row r="1" spans="1:22">
      <c r="A1" s="9"/>
      <c r="B1" s="9"/>
      <c r="C1" s="9"/>
      <c r="D1" s="9"/>
      <c r="E1" s="9"/>
      <c r="F1" s="9"/>
      <c r="G1" s="9"/>
      <c r="H1" s="9"/>
      <c r="I1" s="9"/>
    </row>
    <row r="2" spans="1:22" ht="18.75">
      <c r="A2" s="447" t="s">
        <v>228</v>
      </c>
      <c r="B2" s="447"/>
      <c r="C2" s="447"/>
      <c r="D2" s="447"/>
      <c r="E2" s="447"/>
      <c r="F2" s="447"/>
      <c r="G2" s="447"/>
      <c r="H2" s="447"/>
      <c r="I2" s="447"/>
      <c r="M2" s="332"/>
      <c r="N2" s="332"/>
      <c r="O2" s="332"/>
      <c r="P2" s="332"/>
      <c r="Q2" s="332"/>
      <c r="R2" s="332"/>
      <c r="S2" s="332"/>
      <c r="T2" s="332"/>
      <c r="U2" s="332"/>
      <c r="V2" s="332"/>
    </row>
    <row r="3" spans="1:22" ht="13.5" thickBot="1">
      <c r="L3" s="4"/>
      <c r="M3" s="330"/>
      <c r="N3" s="330"/>
      <c r="O3" s="332"/>
      <c r="P3" s="332"/>
      <c r="Q3" s="332"/>
      <c r="R3" s="332"/>
      <c r="S3" s="332"/>
      <c r="T3" s="332"/>
      <c r="U3" s="332"/>
      <c r="V3" s="332"/>
    </row>
    <row r="4" spans="1:22" ht="25.5">
      <c r="A4" s="232"/>
      <c r="B4" s="232"/>
      <c r="C4" s="232"/>
      <c r="D4" s="232"/>
      <c r="E4" s="233"/>
      <c r="F4" s="234"/>
      <c r="G4" s="234"/>
      <c r="H4" s="234" t="s">
        <v>316</v>
      </c>
      <c r="I4" s="234" t="s">
        <v>317</v>
      </c>
      <c r="J4" s="234" t="s">
        <v>316</v>
      </c>
      <c r="K4" s="234" t="s">
        <v>317</v>
      </c>
      <c r="M4" s="332"/>
      <c r="N4" s="332"/>
      <c r="O4" s="332"/>
      <c r="P4" s="331"/>
      <c r="Q4" s="330"/>
      <c r="R4" s="333"/>
      <c r="S4" s="330"/>
      <c r="T4" s="333"/>
      <c r="U4" s="330"/>
      <c r="V4" s="333"/>
    </row>
    <row r="5" spans="1:22">
      <c r="A5" s="235"/>
      <c r="B5" s="236">
        <v>2010</v>
      </c>
      <c r="C5" s="236">
        <v>2011</v>
      </c>
      <c r="D5" s="236">
        <v>2012</v>
      </c>
      <c r="E5" s="236">
        <v>2013</v>
      </c>
      <c r="F5" s="236">
        <v>2014</v>
      </c>
      <c r="G5" s="236">
        <v>2015</v>
      </c>
      <c r="H5" s="236">
        <v>2015</v>
      </c>
      <c r="I5" s="236">
        <v>2015</v>
      </c>
      <c r="J5" s="236">
        <v>2016</v>
      </c>
      <c r="K5" s="236">
        <v>2016</v>
      </c>
      <c r="M5" s="331"/>
      <c r="N5" s="331"/>
      <c r="O5" s="331"/>
      <c r="P5" s="331"/>
      <c r="Q5" s="331"/>
      <c r="R5" s="330"/>
      <c r="S5" s="331"/>
      <c r="T5" s="330"/>
      <c r="U5" s="331"/>
      <c r="V5" s="330"/>
    </row>
    <row r="6" spans="1:22">
      <c r="A6" s="10" t="s">
        <v>159</v>
      </c>
      <c r="B6" s="156">
        <v>-3.016</v>
      </c>
      <c r="C6" s="156">
        <v>-10.233000000000001</v>
      </c>
      <c r="D6" s="156">
        <v>-14.335000000000001</v>
      </c>
      <c r="E6" s="157">
        <v>-16.518000000000001</v>
      </c>
      <c r="F6" s="157">
        <v>-4.5960000000000001</v>
      </c>
      <c r="G6" s="157">
        <v>-0.17599999999999999</v>
      </c>
      <c r="H6" s="157">
        <v>0.34699999999999998</v>
      </c>
      <c r="I6" s="157">
        <v>-0.114</v>
      </c>
      <c r="J6" s="157">
        <v>0.24099999999999999</v>
      </c>
      <c r="K6" s="157">
        <v>-0.184</v>
      </c>
      <c r="M6" s="332"/>
      <c r="N6" s="332"/>
      <c r="O6" s="332"/>
      <c r="P6" s="332"/>
      <c r="Q6" s="332"/>
      <c r="R6" s="332"/>
      <c r="S6" s="332"/>
      <c r="T6" s="332"/>
      <c r="U6" s="332"/>
      <c r="V6" s="332"/>
    </row>
    <row r="7" spans="1:22">
      <c r="A7" s="237" t="s">
        <v>160</v>
      </c>
      <c r="B7" s="238">
        <v>65.626000000000005</v>
      </c>
      <c r="C7" s="238">
        <v>83.652000000000001</v>
      </c>
      <c r="D7" s="238">
        <v>86.516000000000005</v>
      </c>
      <c r="E7" s="238">
        <v>81.718999999999994</v>
      </c>
      <c r="F7" s="238">
        <v>65.436000000000007</v>
      </c>
      <c r="G7" s="238">
        <v>47.796999999999997</v>
      </c>
      <c r="H7" s="238">
        <v>4.016</v>
      </c>
      <c r="I7" s="238">
        <v>23.329000000000001</v>
      </c>
      <c r="J7" s="238">
        <v>3.7490000000000001</v>
      </c>
      <c r="K7" s="238">
        <v>21.062999999999999</v>
      </c>
      <c r="M7" s="332"/>
      <c r="N7" s="332"/>
      <c r="O7" s="332"/>
      <c r="P7" s="332"/>
      <c r="Q7" s="332"/>
      <c r="R7" s="332"/>
      <c r="S7" s="332"/>
      <c r="T7" s="332"/>
      <c r="U7" s="332"/>
      <c r="V7" s="332"/>
    </row>
    <row r="8" spans="1:22">
      <c r="A8" s="11" t="s">
        <v>161</v>
      </c>
      <c r="B8" s="120">
        <v>69.608000000000004</v>
      </c>
      <c r="C8" s="120">
        <v>93.796999999999997</v>
      </c>
      <c r="D8" s="120">
        <v>100.86199999999999</v>
      </c>
      <c r="E8" s="120">
        <v>97.352999999999994</v>
      </c>
      <c r="F8" s="158">
        <v>70.042000000000002</v>
      </c>
      <c r="G8" s="158">
        <v>49.488</v>
      </c>
      <c r="H8" s="158">
        <v>3.907</v>
      </c>
      <c r="I8" s="158">
        <v>23.966999999999999</v>
      </c>
      <c r="J8" s="158">
        <v>3.88</v>
      </c>
      <c r="K8" s="158">
        <v>22.481000000000002</v>
      </c>
      <c r="M8" s="332"/>
      <c r="N8" s="332"/>
      <c r="O8" s="332"/>
      <c r="P8" s="332"/>
      <c r="Q8" s="332"/>
      <c r="R8" s="332"/>
      <c r="S8" s="332"/>
      <c r="T8" s="332"/>
      <c r="U8" s="332"/>
      <c r="V8" s="332"/>
    </row>
    <row r="9" spans="1:22">
      <c r="A9" s="237" t="s">
        <v>162</v>
      </c>
      <c r="B9" s="239">
        <v>47.298999999999999</v>
      </c>
      <c r="C9" s="239">
        <v>62.383000000000003</v>
      </c>
      <c r="D9" s="239">
        <v>64.427000000000007</v>
      </c>
      <c r="E9" s="239">
        <v>59.106000000000002</v>
      </c>
      <c r="F9" s="239">
        <v>50.552</v>
      </c>
      <c r="G9" s="239">
        <v>35.427999999999997</v>
      </c>
      <c r="H9" s="239">
        <v>2.9329999999999998</v>
      </c>
      <c r="I9" s="239">
        <v>17.3</v>
      </c>
      <c r="J9" s="239">
        <v>2.6909999999999998</v>
      </c>
      <c r="K9" s="239">
        <v>15.241</v>
      </c>
    </row>
    <row r="10" spans="1:22">
      <c r="A10" s="36" t="s">
        <v>163</v>
      </c>
      <c r="B10" s="159">
        <v>14.428891976999999</v>
      </c>
      <c r="C10" s="159">
        <v>18.282189051</v>
      </c>
      <c r="D10" s="159">
        <v>15.019202219</v>
      </c>
      <c r="E10" s="160">
        <v>13.995690250000001</v>
      </c>
      <c r="F10" s="161">
        <v>12.673965292</v>
      </c>
      <c r="G10" s="159">
        <v>7.8330000000000002</v>
      </c>
      <c r="H10" s="159">
        <v>0.67864144299999996</v>
      </c>
      <c r="I10" s="159">
        <v>4.1605999999999996</v>
      </c>
      <c r="J10" s="159">
        <v>0.61619699999999999</v>
      </c>
      <c r="K10" s="159">
        <v>3.26</v>
      </c>
    </row>
    <row r="11" spans="1:22">
      <c r="A11" s="240" t="s">
        <v>164</v>
      </c>
      <c r="B11" s="241">
        <v>26.903095928839999</v>
      </c>
      <c r="C11" s="241">
        <v>27.510229603999999</v>
      </c>
      <c r="D11" s="241">
        <v>25.422750106999999</v>
      </c>
      <c r="E11" s="241">
        <v>26.376581744999999</v>
      </c>
      <c r="F11" s="241">
        <v>24.461779490000001</v>
      </c>
      <c r="G11" s="241">
        <v>21.257000000000001</v>
      </c>
      <c r="H11" s="241">
        <v>1.8347132930000001</v>
      </c>
      <c r="I11" s="241">
        <v>10.194000000000001</v>
      </c>
      <c r="J11" s="241">
        <v>1.79</v>
      </c>
      <c r="K11" s="241">
        <v>11.106999999999999</v>
      </c>
    </row>
    <row r="12" spans="1:22">
      <c r="A12" s="36" t="s">
        <v>165</v>
      </c>
      <c r="B12" s="162">
        <v>541.14616821582649</v>
      </c>
      <c r="C12" s="162">
        <v>667.85998684583467</v>
      </c>
      <c r="D12" s="162">
        <v>590.77802974842416</v>
      </c>
      <c r="E12" s="161">
        <v>530.61046292145318</v>
      </c>
      <c r="F12" s="161">
        <v>518.11297281872442</v>
      </c>
      <c r="G12" s="161">
        <v>368.4903796396481</v>
      </c>
      <c r="H12" s="161">
        <v>369.88964193437056</v>
      </c>
      <c r="I12" s="161">
        <v>408.14204433980768</v>
      </c>
      <c r="J12" s="161">
        <v>344.24413407821231</v>
      </c>
      <c r="K12" s="161">
        <v>293.5085981813271</v>
      </c>
    </row>
    <row r="13" spans="1:22">
      <c r="A13" s="240" t="s">
        <v>166</v>
      </c>
      <c r="B13" s="242">
        <v>42.679392218829349</v>
      </c>
      <c r="C13" s="242">
        <v>26.705426030926333</v>
      </c>
      <c r="D13" s="242">
        <v>-17.847900067642712</v>
      </c>
      <c r="E13" s="242">
        <v>-6.8146893162221858</v>
      </c>
      <c r="F13" s="242">
        <v>-9.4437997297060861</v>
      </c>
      <c r="G13" s="242">
        <v>-38.19613814987872</v>
      </c>
      <c r="H13" s="242">
        <v>-46.650384697005123</v>
      </c>
      <c r="I13" s="242">
        <v>-41.9</v>
      </c>
      <c r="J13" s="242">
        <v>-9.2013895767930478</v>
      </c>
      <c r="K13" s="242">
        <v>-21.645916454357533</v>
      </c>
    </row>
    <row r="14" spans="1:22">
      <c r="A14" s="36" t="s">
        <v>167</v>
      </c>
      <c r="B14" s="162">
        <v>5.797102773981976</v>
      </c>
      <c r="C14" s="162">
        <v>2.2567427807041156</v>
      </c>
      <c r="D14" s="162">
        <v>-7.5880119033847677</v>
      </c>
      <c r="E14" s="161">
        <v>3.7518822078079097</v>
      </c>
      <c r="F14" s="161">
        <v>-7.2594784021359118</v>
      </c>
      <c r="G14" s="161">
        <v>-13.101170711272729</v>
      </c>
      <c r="H14" s="161">
        <v>-25.302821701680784</v>
      </c>
      <c r="I14" s="161">
        <v>-26.3</v>
      </c>
      <c r="J14" s="161">
        <v>-2.4370724935931491</v>
      </c>
      <c r="K14" s="161">
        <v>8.9562487737884879</v>
      </c>
    </row>
    <row r="15" spans="1:22">
      <c r="A15" s="240" t="s">
        <v>168</v>
      </c>
      <c r="B15" s="242">
        <v>34.861341641500559</v>
      </c>
      <c r="C15" s="242">
        <v>23.415821098352609</v>
      </c>
      <c r="D15" s="242">
        <v>-11.541634267004483</v>
      </c>
      <c r="E15" s="242">
        <v>-10.1844624879826</v>
      </c>
      <c r="F15" s="242">
        <v>-2.3553041215809429</v>
      </c>
      <c r="G15" s="242">
        <v>-28.878372291099879</v>
      </c>
      <c r="H15" s="242">
        <v>-28.578807769777143</v>
      </c>
      <c r="I15" s="242">
        <v>-21.1</v>
      </c>
      <c r="J15" s="242">
        <v>-6.9332862964322999</v>
      </c>
      <c r="K15" s="242">
        <v>-28.086654572406658</v>
      </c>
    </row>
    <row r="16" spans="1:22">
      <c r="A16" s="36" t="s">
        <v>169</v>
      </c>
      <c r="B16" s="158">
        <v>2.4670606669999997</v>
      </c>
      <c r="C16" s="158">
        <v>3.6172122110000005</v>
      </c>
      <c r="D16" s="158">
        <v>6.9998710539999989</v>
      </c>
      <c r="E16" s="163">
        <v>6.3713256890000007</v>
      </c>
      <c r="F16" s="163">
        <v>6.5439999999999996</v>
      </c>
      <c r="G16" s="158">
        <v>6.0566494342499997</v>
      </c>
      <c r="H16" s="158">
        <v>0.386241</v>
      </c>
      <c r="I16" s="158">
        <v>2.6634000000000002</v>
      </c>
      <c r="J16" s="158">
        <v>0.37422800000000001</v>
      </c>
      <c r="K16" s="158">
        <v>2.7010000000000001</v>
      </c>
    </row>
    <row r="17" spans="1:11">
      <c r="A17" s="240" t="s">
        <v>164</v>
      </c>
      <c r="B17" s="242">
        <v>13.905363301000001</v>
      </c>
      <c r="C17" s="242">
        <v>14.097614675999999</v>
      </c>
      <c r="D17" s="242">
        <v>26.980016645999999</v>
      </c>
      <c r="E17" s="242">
        <v>27.029030922</v>
      </c>
      <c r="F17" s="242">
        <v>32.58087352023</v>
      </c>
      <c r="G17" s="242">
        <v>37.423610397000004</v>
      </c>
      <c r="H17" s="242">
        <v>2.3571869699999999</v>
      </c>
      <c r="I17" s="242">
        <v>15.811999999999999</v>
      </c>
      <c r="J17" s="242">
        <v>2.41669</v>
      </c>
      <c r="K17" s="242">
        <v>17.370999999999999</v>
      </c>
    </row>
    <row r="18" spans="1:11">
      <c r="A18" s="36" t="s">
        <v>165</v>
      </c>
      <c r="B18" s="162">
        <v>177.41792239420178</v>
      </c>
      <c r="C18" s="162">
        <v>256.58327980534182</v>
      </c>
      <c r="D18" s="162">
        <v>259.44650612503551</v>
      </c>
      <c r="E18" s="161">
        <v>235.72157312580993</v>
      </c>
      <c r="F18" s="161">
        <v>200.85403775121995</v>
      </c>
      <c r="G18" s="161">
        <v>161.84032940700772</v>
      </c>
      <c r="H18" s="161">
        <v>163.85675167719089</v>
      </c>
      <c r="I18" s="161">
        <v>168.44168985580575</v>
      </c>
      <c r="J18" s="161">
        <v>154.85147039959617</v>
      </c>
      <c r="K18" s="161">
        <v>155.48903344654886</v>
      </c>
    </row>
    <row r="19" spans="1:11">
      <c r="A19" s="237" t="s">
        <v>170</v>
      </c>
      <c r="B19" s="239">
        <v>56.896000000000001</v>
      </c>
      <c r="C19" s="239">
        <v>80.414000000000001</v>
      </c>
      <c r="D19" s="239">
        <v>86.272999999999996</v>
      </c>
      <c r="E19" s="239">
        <v>81.233999999999995</v>
      </c>
      <c r="F19" s="239">
        <v>57.68</v>
      </c>
      <c r="G19" s="239">
        <v>38.737000000000002</v>
      </c>
      <c r="H19" s="239">
        <v>2.952</v>
      </c>
      <c r="I19" s="239">
        <v>18.881</v>
      </c>
      <c r="J19" s="239">
        <v>2.8809999999999998</v>
      </c>
      <c r="K19" s="239">
        <v>17.193999999999999</v>
      </c>
    </row>
    <row r="20" spans="1:11" ht="25.5">
      <c r="A20" s="37" t="s">
        <v>171</v>
      </c>
      <c r="B20" s="156">
        <v>-7.859</v>
      </c>
      <c r="C20" s="156">
        <v>-7.6769999999999996</v>
      </c>
      <c r="D20" s="156">
        <v>-10.119999999999999</v>
      </c>
      <c r="E20" s="156">
        <v>-18.600999999999999</v>
      </c>
      <c r="F20" s="157">
        <v>9.1110000000000007</v>
      </c>
      <c r="G20" s="157">
        <v>-0.56899999999999995</v>
      </c>
      <c r="H20" s="157">
        <v>5.0000000000000001E-3</v>
      </c>
      <c r="I20" s="157">
        <v>1.5820000000000001</v>
      </c>
      <c r="J20" s="157">
        <v>-0.13600000000000001</v>
      </c>
      <c r="K20" s="157">
        <v>-0.54700000000000004</v>
      </c>
    </row>
    <row r="21" spans="1:11">
      <c r="A21" s="237" t="s">
        <v>172</v>
      </c>
      <c r="B21" s="238">
        <v>-5.7590000000000003</v>
      </c>
      <c r="C21" s="238">
        <v>-7.0149999999999997</v>
      </c>
      <c r="D21" s="238">
        <v>-7.1950000000000003</v>
      </c>
      <c r="E21" s="238">
        <v>-4.0789999999999997</v>
      </c>
      <c r="F21" s="238">
        <v>-0.29899999999999999</v>
      </c>
      <c r="G21" s="238">
        <v>-3.012</v>
      </c>
      <c r="H21" s="238">
        <v>-0.39800000000000002</v>
      </c>
      <c r="I21" s="238">
        <v>-1.304</v>
      </c>
      <c r="J21" s="238">
        <v>-0.19</v>
      </c>
      <c r="K21" s="238">
        <v>-2.0310000000000001</v>
      </c>
    </row>
    <row r="22" spans="1:11">
      <c r="A22" s="38" t="s">
        <v>173</v>
      </c>
      <c r="B22" s="158">
        <v>-5.6</v>
      </c>
      <c r="C22" s="158">
        <v>-11.407999999999999</v>
      </c>
      <c r="D22" s="158">
        <v>-7.9610000000000003</v>
      </c>
      <c r="E22" s="158">
        <v>-2.6909999999999998</v>
      </c>
      <c r="F22" s="158">
        <v>3.452</v>
      </c>
      <c r="G22" s="158">
        <v>-1.778</v>
      </c>
      <c r="H22" s="158">
        <v>-0.23100000000000001</v>
      </c>
      <c r="I22" s="158">
        <v>-0.30499999999999999</v>
      </c>
      <c r="J22" s="158">
        <v>-0.59699999999999998</v>
      </c>
      <c r="K22" s="158">
        <v>-2.4910000000000001</v>
      </c>
    </row>
    <row r="23" spans="1:11">
      <c r="A23" s="243" t="s">
        <v>174</v>
      </c>
      <c r="B23" s="239">
        <v>5.0309999999999997</v>
      </c>
      <c r="C23" s="239">
        <v>-2.4550000000000001</v>
      </c>
      <c r="D23" s="239">
        <v>-4.1749999999999998</v>
      </c>
      <c r="E23" s="239">
        <v>2.0230000000000001</v>
      </c>
      <c r="F23" s="239">
        <v>-13.307</v>
      </c>
      <c r="G23" s="239">
        <v>0.84899999999999998</v>
      </c>
      <c r="H23" s="239">
        <v>0.48899999999999999</v>
      </c>
      <c r="I23" s="239">
        <v>-1.3</v>
      </c>
      <c r="J23" s="239">
        <v>0.377</v>
      </c>
      <c r="K23" s="239">
        <v>0.40600000000000003</v>
      </c>
    </row>
    <row r="24" spans="1:11">
      <c r="A24" s="39" t="s">
        <v>175</v>
      </c>
      <c r="B24" s="158">
        <v>3.4289999999999998</v>
      </c>
      <c r="C24" s="158">
        <v>0</v>
      </c>
      <c r="D24" s="158">
        <v>-3.419</v>
      </c>
      <c r="E24" s="163">
        <v>-5.5750000000000002</v>
      </c>
      <c r="F24" s="163">
        <v>0.90300000000000002</v>
      </c>
      <c r="G24" s="158">
        <v>5.1669999999999998</v>
      </c>
      <c r="H24" s="163">
        <v>-0.17599999999999999</v>
      </c>
      <c r="I24" s="163">
        <v>4.0839999999999996</v>
      </c>
      <c r="J24" s="163">
        <v>0</v>
      </c>
      <c r="K24" s="163">
        <v>0</v>
      </c>
    </row>
    <row r="25" spans="1:11" ht="25.5">
      <c r="A25" s="244" t="s">
        <v>190</v>
      </c>
      <c r="B25" s="245">
        <v>8.4600000000000009</v>
      </c>
      <c r="C25" s="245">
        <v>-2.4550000000000001</v>
      </c>
      <c r="D25" s="245">
        <v>-7.5940000000000003</v>
      </c>
      <c r="E25" s="245">
        <v>-3.552</v>
      </c>
      <c r="F25" s="245">
        <v>-12.404</v>
      </c>
      <c r="G25" s="245">
        <v>6.016</v>
      </c>
      <c r="H25" s="245">
        <v>0.313</v>
      </c>
      <c r="I25" s="245">
        <v>2.7839999999999998</v>
      </c>
      <c r="J25" s="246">
        <v>0.377</v>
      </c>
      <c r="K25" s="246">
        <v>0.40600000000000003</v>
      </c>
    </row>
    <row r="26" spans="1:11" s="9" customFormat="1">
      <c r="A26" s="115"/>
      <c r="B26" s="115"/>
      <c r="C26" s="115"/>
      <c r="D26" s="115"/>
      <c r="E26" s="115"/>
      <c r="F26" s="164"/>
      <c r="G26" s="164"/>
      <c r="H26" s="164"/>
      <c r="I26" s="164"/>
    </row>
    <row r="27" spans="1:11" s="9" customFormat="1">
      <c r="A27" s="243" t="s">
        <v>176</v>
      </c>
      <c r="B27" s="239">
        <v>-2.1349351571207746</v>
      </c>
      <c r="C27" s="239">
        <v>-6.0443600136302029</v>
      </c>
      <c r="D27" s="239">
        <v>-7.8510545118927029</v>
      </c>
      <c r="E27" s="239">
        <v>-8.6709259346825558</v>
      </c>
      <c r="F27" s="239">
        <v>-3.4167582116107975</v>
      </c>
      <c r="G27" s="239">
        <v>-0.19483682415976619</v>
      </c>
      <c r="H27" s="239">
        <v>4.7466775324915167</v>
      </c>
      <c r="I27" s="239">
        <v>-0.29392687786943</v>
      </c>
      <c r="J27" s="239">
        <v>3.3824239292008857</v>
      </c>
      <c r="K27" s="239">
        <v>-0.47936013131867644</v>
      </c>
    </row>
    <row r="28" spans="1:11" s="9" customFormat="1" ht="12.75" customHeight="1">
      <c r="A28" s="11" t="s">
        <v>177</v>
      </c>
      <c r="B28" s="120">
        <v>46.454660020294412</v>
      </c>
      <c r="C28" s="120">
        <v>49.41100399298287</v>
      </c>
      <c r="D28" s="120">
        <v>47.383455329676252</v>
      </c>
      <c r="E28" s="120">
        <v>42.897408672740262</v>
      </c>
      <c r="F28" s="165">
        <v>48.64642957679812</v>
      </c>
      <c r="G28" s="165">
        <v>52.912589115706503</v>
      </c>
      <c r="H28" s="165">
        <v>54.935610865953699</v>
      </c>
      <c r="I28" s="165">
        <v>60.149299419438009</v>
      </c>
      <c r="J28" s="165">
        <v>52.617042782465226</v>
      </c>
      <c r="K28" s="165">
        <v>54.873708945463491</v>
      </c>
    </row>
    <row r="29" spans="1:11" s="9" customFormat="1" ht="12.75" customHeight="1">
      <c r="A29" s="237" t="s">
        <v>178</v>
      </c>
      <c r="B29" s="238">
        <v>49.273397353071253</v>
      </c>
      <c r="C29" s="238">
        <v>55.403384755054439</v>
      </c>
      <c r="D29" s="238">
        <v>55.24053436892374</v>
      </c>
      <c r="E29" s="238">
        <v>51.104289412710422</v>
      </c>
      <c r="F29" s="238">
        <v>52.07062198817308</v>
      </c>
      <c r="G29" s="238">
        <v>54.784572466014261</v>
      </c>
      <c r="H29" s="238">
        <v>53.444579594940514</v>
      </c>
      <c r="I29" s="238">
        <v>61.794258613128314</v>
      </c>
      <c r="J29" s="238">
        <v>54.455621764727951</v>
      </c>
      <c r="K29" s="238">
        <v>58.567908218343291</v>
      </c>
    </row>
    <row r="30" spans="1:11" s="9" customFormat="1">
      <c r="A30" s="116" t="s">
        <v>179</v>
      </c>
      <c r="B30" s="120">
        <v>-5.563148342112787</v>
      </c>
      <c r="C30" s="120">
        <v>-4.5345990251772763</v>
      </c>
      <c r="D30" s="120">
        <v>-5.5425651664007081</v>
      </c>
      <c r="E30" s="120">
        <v>-9.7643717950738704</v>
      </c>
      <c r="F30" s="165">
        <v>6.7732994051318496</v>
      </c>
      <c r="G30" s="165">
        <v>-0.62989859628924405</v>
      </c>
      <c r="H30" s="165">
        <v>6.839592986299016E-2</v>
      </c>
      <c r="I30" s="165">
        <v>4.0788800069248969</v>
      </c>
      <c r="J30" s="165">
        <v>-1.9087537525780933</v>
      </c>
      <c r="K30" s="165">
        <v>-1.4250543034310652</v>
      </c>
    </row>
    <row r="31" spans="1:11" s="9" customFormat="1">
      <c r="A31" s="237" t="s">
        <v>180</v>
      </c>
      <c r="B31" s="238">
        <v>-4.0766218732952719</v>
      </c>
      <c r="C31" s="238">
        <v>-4.1435732918612205</v>
      </c>
      <c r="D31" s="238">
        <v>-3.9405885743333102</v>
      </c>
      <c r="E31" s="238">
        <v>-2.141222114515688</v>
      </c>
      <c r="F31" s="238">
        <v>-0.22228257294857015</v>
      </c>
      <c r="G31" s="238">
        <v>-3.334366558915999</v>
      </c>
      <c r="H31" s="238">
        <v>-5.4443160170940175</v>
      </c>
      <c r="I31" s="238">
        <v>-3.3621109538748835</v>
      </c>
      <c r="J31" s="238">
        <v>-2.6666412719841008</v>
      </c>
      <c r="K31" s="238">
        <v>-5.2911979712403907</v>
      </c>
    </row>
    <row r="32" spans="1:11" s="9" customFormat="1">
      <c r="A32" s="117" t="s">
        <v>181</v>
      </c>
      <c r="B32" s="166">
        <v>3.5612926974385331</v>
      </c>
      <c r="C32" s="166">
        <v>-1.4501029838231356</v>
      </c>
      <c r="D32" s="166">
        <v>-2.2865819732927823</v>
      </c>
      <c r="E32" s="166">
        <v>1.061949580207217</v>
      </c>
      <c r="F32" s="167">
        <v>-9.8926896261759971</v>
      </c>
      <c r="G32" s="167">
        <v>0.93986627108887211</v>
      </c>
      <c r="H32" s="167">
        <v>6.6891219406004367</v>
      </c>
      <c r="I32" s="167">
        <v>-3.3517977300899915</v>
      </c>
      <c r="J32" s="167">
        <v>5.2911776817789793</v>
      </c>
      <c r="K32" s="167">
        <v>1.0577185506270796</v>
      </c>
    </row>
    <row r="33" spans="1:11" s="9" customFormat="1">
      <c r="A33" s="237"/>
      <c r="B33" s="235"/>
      <c r="C33" s="235"/>
      <c r="D33" s="235"/>
      <c r="E33" s="235"/>
      <c r="F33" s="235"/>
      <c r="G33" s="235"/>
      <c r="H33" s="235"/>
      <c r="I33" s="235"/>
      <c r="J33" s="235"/>
      <c r="K33" s="235"/>
    </row>
    <row r="34" spans="1:11" s="9" customFormat="1" ht="12.75" customHeight="1">
      <c r="A34" s="118" t="s">
        <v>182</v>
      </c>
      <c r="B34" s="120">
        <v>27.373835299186737</v>
      </c>
      <c r="C34" s="120">
        <v>31.890737647730418</v>
      </c>
      <c r="D34" s="120">
        <v>3.2765336710321833</v>
      </c>
      <c r="E34" s="120">
        <v>-8.2589597528986332</v>
      </c>
      <c r="F34" s="163">
        <v>-14.472303996210201</v>
      </c>
      <c r="G34" s="163">
        <v>-29.91770849818009</v>
      </c>
      <c r="H34" s="163">
        <v>-29.4</v>
      </c>
      <c r="I34" s="163">
        <v>-35.1</v>
      </c>
      <c r="J34" s="163">
        <v>-8.2509376065461879</v>
      </c>
      <c r="K34" s="163">
        <v>-11.901734104046241</v>
      </c>
    </row>
    <row r="35" spans="1:11" s="9" customFormat="1" ht="12.75" customHeight="1">
      <c r="A35" s="356" t="s">
        <v>183</v>
      </c>
      <c r="B35" s="357">
        <v>33.945429291145786</v>
      </c>
      <c r="C35" s="357">
        <v>41.335067491563535</v>
      </c>
      <c r="D35" s="357">
        <v>7.2860447185813371</v>
      </c>
      <c r="E35" s="357">
        <v>-5.8407613042319184</v>
      </c>
      <c r="F35" s="357">
        <v>-28.995248295048867</v>
      </c>
      <c r="G35" s="357">
        <v>-32.841539528432733</v>
      </c>
      <c r="H35" s="357">
        <v>-36</v>
      </c>
      <c r="I35" s="357">
        <v>-37.200000000000003</v>
      </c>
      <c r="J35" s="358">
        <v>-2.4051490514905254</v>
      </c>
      <c r="K35" s="358">
        <v>-8.9349081086807018</v>
      </c>
    </row>
    <row r="36" spans="1:11" s="9" customFormat="1">
      <c r="A36" s="115"/>
      <c r="B36" s="115"/>
      <c r="C36" s="115"/>
      <c r="D36" s="115"/>
      <c r="E36" s="168"/>
      <c r="F36" s="164"/>
      <c r="G36" s="164"/>
      <c r="H36" s="164"/>
      <c r="I36" s="164"/>
      <c r="J36" s="164"/>
      <c r="K36" s="164"/>
    </row>
    <row r="37" spans="1:11" s="9" customFormat="1">
      <c r="A37" s="244" t="s">
        <v>184</v>
      </c>
      <c r="B37" s="239">
        <v>34.576349999999998</v>
      </c>
      <c r="C37" s="239">
        <v>31.794610000000002</v>
      </c>
      <c r="D37" s="239">
        <v>24.546189999999999</v>
      </c>
      <c r="E37" s="247">
        <v>20.415700000000001</v>
      </c>
      <c r="F37" s="247">
        <v>7.5332299999999996</v>
      </c>
      <c r="G37" s="247">
        <v>13.3</v>
      </c>
      <c r="H37" s="247">
        <v>10.3</v>
      </c>
      <c r="I37" s="247">
        <v>10.3</v>
      </c>
      <c r="J37" s="247">
        <v>14</v>
      </c>
      <c r="K37" s="247">
        <v>14</v>
      </c>
    </row>
    <row r="38" spans="1:11" s="9" customFormat="1" ht="25.5">
      <c r="A38" s="119" t="s">
        <v>185</v>
      </c>
      <c r="B38" s="162">
        <v>4.4000000000000004</v>
      </c>
      <c r="C38" s="162">
        <v>3.7827923301144142</v>
      </c>
      <c r="D38" s="162">
        <v>3.0256224251717847</v>
      </c>
      <c r="E38" s="162">
        <v>3.4977520109326736</v>
      </c>
      <c r="F38" s="161">
        <v>1.8595887692947974</v>
      </c>
      <c r="G38" s="161">
        <v>3.5</v>
      </c>
      <c r="H38" s="161">
        <v>2.6</v>
      </c>
      <c r="I38" s="161">
        <v>2.6</v>
      </c>
      <c r="J38" s="158">
        <v>3.6</v>
      </c>
      <c r="K38" s="158">
        <v>3.6</v>
      </c>
    </row>
    <row r="39" spans="1:11" s="9" customFormat="1">
      <c r="B39" s="120"/>
      <c r="C39" s="120"/>
      <c r="D39" s="120"/>
      <c r="E39" s="120"/>
    </row>
    <row r="40" spans="1:11">
      <c r="A40" s="231" t="s">
        <v>186</v>
      </c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1" ht="15">
      <c r="B41" s="5"/>
      <c r="C41" s="5"/>
      <c r="D41" s="5"/>
      <c r="E41" s="5"/>
      <c r="F41" s="5"/>
      <c r="G41" s="5"/>
      <c r="H41" s="5"/>
      <c r="I41" s="5"/>
      <c r="J41" s="6"/>
    </row>
    <row r="42" spans="1:11" ht="15">
      <c r="B42" s="5"/>
      <c r="C42" s="5"/>
      <c r="D42" s="5"/>
      <c r="E42" s="5"/>
      <c r="F42" s="5"/>
      <c r="G42" s="7"/>
      <c r="H42" s="7"/>
      <c r="I42" s="7"/>
      <c r="J42" s="6"/>
    </row>
    <row r="43" spans="1:11">
      <c r="F43" s="8"/>
      <c r="G43" s="8"/>
      <c r="H43" s="8"/>
      <c r="I43" s="8"/>
      <c r="J43" s="6"/>
    </row>
  </sheetData>
  <mergeCells count="1">
    <mergeCell ref="A2:I2"/>
  </mergeCells>
  <pageMargins left="0.51181102362204722" right="0.39370078740157483" top="0.78740157480314965" bottom="0.98425196850393704" header="0.51181102362204722" footer="0.51181102362204722"/>
  <pageSetup paperSize="9" scale="74" orientation="portrait" r:id="rId1"/>
  <headerFooter>
    <oddHeader>&amp;L&amp;"-,звичайний"&amp;12&amp;K8CBA97Макроекономічний та монетарний огляд&amp;R&amp;"-,звичайний"&amp;12&amp;K7CBE87Липень 2016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 Інфляція</vt:lpstr>
      <vt:lpstr>Економічна активність</vt:lpstr>
      <vt:lpstr>Ринок праці</vt:lpstr>
      <vt:lpstr>Фіскальний сектор</vt:lpstr>
      <vt:lpstr>Монетарний сектор</vt:lpstr>
      <vt:lpstr>Зовнішній сектор</vt:lpstr>
      <vt:lpstr>' Інфляція'!Область_печати</vt:lpstr>
      <vt:lpstr>'Економічна активність'!Область_печати</vt:lpstr>
      <vt:lpstr>'Зовнішній сектор'!Область_печати</vt:lpstr>
      <vt:lpstr>'Монетарний сектор'!Область_печати</vt:lpstr>
      <vt:lpstr>'Фіскальний сектор'!Область_печати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Катаєва Тетяна Веніамінівна</dc:creator>
  <cp:lastModifiedBy>Пользователь НБУ</cp:lastModifiedBy>
  <cp:lastPrinted>2016-04-25T11:33:31Z</cp:lastPrinted>
  <dcterms:created xsi:type="dcterms:W3CDTF">2015-03-23T16:40:36Z</dcterms:created>
  <dcterms:modified xsi:type="dcterms:W3CDTF">2016-07-29T14:50:56Z</dcterms:modified>
</cp:coreProperties>
</file>