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EX_SEC_STATISTICS\PB\ВИДАННЯ\2023\Сайт_розміщення_2_кв._2023\2022_заміна\ENG\"/>
    </mc:Choice>
  </mc:AlternateContent>
  <bookViews>
    <workbookView xWindow="0" yWindow="0" windowWidth="19200" windowHeight="6312" tabRatio="413"/>
  </bookViews>
  <sheets>
    <sheet name="1" sheetId="36" r:id="rId1"/>
    <sheet name="1.1" sheetId="31" r:id="rId2"/>
    <sheet name="1.2" sheetId="33" r:id="rId3"/>
  </sheets>
  <definedNames>
    <definedName name="_xlnm.Print_Area" localSheetId="0">'1'!$B$1:$L$27</definedName>
    <definedName name="_xlnm.Print_Area" localSheetId="1">'1.1'!$A$2:$U$21</definedName>
    <definedName name="_xlnm.Print_Area" localSheetId="2">'1.2'!$A$2:$T$15</definedName>
  </definedNames>
  <calcPr calcId="162913"/>
</workbook>
</file>

<file path=xl/calcChain.xml><?xml version="1.0" encoding="utf-8"?>
<calcChain xmlns="http://schemas.openxmlformats.org/spreadsheetml/2006/main">
  <c r="A20" i="31" l="1"/>
  <c r="A15" i="31" l="1"/>
  <c r="A10" i="31"/>
  <c r="T13" i="33" l="1"/>
  <c r="F13" i="33"/>
  <c r="G13" i="33"/>
  <c r="H13" i="33"/>
  <c r="I13" i="33"/>
  <c r="J13" i="33"/>
  <c r="K13" i="33"/>
  <c r="L13" i="33"/>
  <c r="M13" i="33"/>
  <c r="N13" i="33"/>
  <c r="O13" i="33"/>
  <c r="P13" i="33"/>
  <c r="Q13" i="33"/>
  <c r="R13" i="33"/>
  <c r="E13" i="33"/>
  <c r="D13" i="33"/>
  <c r="T9" i="33"/>
  <c r="F9" i="33"/>
  <c r="G9" i="33"/>
  <c r="H9" i="33"/>
  <c r="I9" i="33"/>
  <c r="J9" i="33"/>
  <c r="K9" i="33"/>
  <c r="L9" i="33"/>
  <c r="M9" i="33"/>
  <c r="N9" i="33"/>
  <c r="O9" i="33"/>
  <c r="P9" i="33"/>
  <c r="Q9" i="33"/>
  <c r="R9" i="33"/>
  <c r="S9" i="33"/>
  <c r="E9" i="33"/>
  <c r="D9" i="33"/>
  <c r="A13" i="33"/>
  <c r="A9" i="33"/>
  <c r="A4" i="33"/>
  <c r="T15" i="31"/>
  <c r="F15" i="31"/>
  <c r="G15" i="31"/>
  <c r="H15" i="31"/>
  <c r="I15" i="31"/>
  <c r="J15" i="31"/>
  <c r="K15" i="31"/>
  <c r="L15" i="31"/>
  <c r="M15" i="31"/>
  <c r="N15" i="31"/>
  <c r="O15" i="31"/>
  <c r="P15" i="31"/>
  <c r="Q15" i="31"/>
  <c r="R15" i="31"/>
  <c r="S15" i="31"/>
  <c r="E15" i="31"/>
  <c r="D15" i="31"/>
  <c r="T10" i="31"/>
  <c r="F10" i="31"/>
  <c r="G10" i="31"/>
  <c r="H10" i="31"/>
  <c r="I10" i="31"/>
  <c r="J10" i="31"/>
  <c r="K10" i="31"/>
  <c r="L10" i="31"/>
  <c r="M10" i="31"/>
  <c r="N10" i="31"/>
  <c r="O10" i="31"/>
  <c r="P10" i="31"/>
  <c r="Q10" i="31"/>
  <c r="R10" i="31"/>
  <c r="S10" i="31"/>
  <c r="E10" i="31"/>
  <c r="D10" i="31"/>
  <c r="A15" i="33" l="1"/>
  <c r="A21" i="31"/>
  <c r="A16" i="31" l="1"/>
  <c r="A17" i="31"/>
  <c r="A18" i="31"/>
  <c r="A19" i="31"/>
  <c r="A12" i="33" l="1"/>
  <c r="A11" i="33"/>
  <c r="A10" i="33"/>
  <c r="A8" i="33"/>
  <c r="A7" i="33"/>
  <c r="A6" i="33"/>
  <c r="A3" i="33"/>
  <c r="A2" i="33"/>
  <c r="A1" i="33"/>
  <c r="A11" i="31"/>
  <c r="A14" i="31"/>
  <c r="A13" i="31"/>
  <c r="A12" i="31"/>
  <c r="A9" i="31"/>
  <c r="A8" i="31"/>
  <c r="A7" i="31"/>
  <c r="A6" i="31"/>
  <c r="A4" i="31"/>
  <c r="A3" i="31"/>
  <c r="A2" i="31"/>
  <c r="A1" i="31"/>
  <c r="B3" i="36"/>
  <c r="B2" i="36"/>
  <c r="B1" i="36"/>
</calcChain>
</file>

<file path=xl/sharedStrings.xml><?xml version="1.0" encoding="utf-8"?>
<sst xmlns="http://schemas.openxmlformats.org/spreadsheetml/2006/main" count="76" uniqueCount="57">
  <si>
    <t>з них:</t>
  </si>
  <si>
    <t>(за даними Держприкордонслужби)</t>
  </si>
  <si>
    <t>(за групами країн)</t>
  </si>
  <si>
    <t>укр</t>
  </si>
  <si>
    <t>eng</t>
  </si>
  <si>
    <t>1.1 Експорт-імпорт послуг за статтею "Подорожі"</t>
  </si>
  <si>
    <t>1.1.Exports-Imports of Travel Services</t>
  </si>
  <si>
    <t>1.2 Чисельність громадян, які перетинали кордон України</t>
  </si>
  <si>
    <t xml:space="preserve">1.2 Number of nationals who crossed the state border of Ukraine </t>
  </si>
  <si>
    <t>Подорожі</t>
  </si>
  <si>
    <t xml:space="preserve"> Travel Services</t>
  </si>
  <si>
    <t>Усього</t>
  </si>
  <si>
    <t xml:space="preserve">у тому числі: </t>
  </si>
  <si>
    <t xml:space="preserve">                  Експорт</t>
  </si>
  <si>
    <t xml:space="preserve">                  Імпорт</t>
  </si>
  <si>
    <t xml:space="preserve"> Total</t>
  </si>
  <si>
    <t xml:space="preserve">including: </t>
  </si>
  <si>
    <t xml:space="preserve">            Exports</t>
  </si>
  <si>
    <t>1.1 Експорт - імпорт послуг за статтею "Подорожі"</t>
  </si>
  <si>
    <t xml:space="preserve">(by country group ) </t>
  </si>
  <si>
    <t>Млн.дол.США</t>
  </si>
  <si>
    <t xml:space="preserve">          Imports</t>
  </si>
  <si>
    <t>including:</t>
  </si>
  <si>
    <t xml:space="preserve">1.2 Number of nationals who crossed the state border of Ukraine  </t>
  </si>
  <si>
    <t>(according to data of the State Border Guard Service of Ukraine)</t>
  </si>
  <si>
    <t>Million USD</t>
  </si>
  <si>
    <t xml:space="preserve">Довідково: </t>
  </si>
  <si>
    <t>Витрати працюючих за кордоном-усього</t>
  </si>
  <si>
    <t>Expenditures of short-term workers</t>
  </si>
  <si>
    <t>of them:</t>
  </si>
  <si>
    <t>Reference:</t>
  </si>
  <si>
    <t>Тис.осіб</t>
  </si>
  <si>
    <t xml:space="preserve">Thousand persons </t>
  </si>
  <si>
    <t>Чисельність іноземних громадян, які в’їхали в Україну, всього</t>
  </si>
  <si>
    <r>
      <t>Number of foreign nationals who entered Ukraine,</t>
    </r>
    <r>
      <rPr>
        <b/>
        <i/>
        <sz val="10"/>
        <color theme="0" tint="-0.249977111117893"/>
        <rFont val="Arial"/>
        <family val="2"/>
        <charset val="204"/>
      </rPr>
      <t xml:space="preserve"> </t>
    </r>
  </si>
  <si>
    <t>Чисельність громадян України, які виїхали в інші країни, всього</t>
  </si>
  <si>
    <r>
      <t>Number of Ukrainian citizens who visited other countries,</t>
    </r>
    <r>
      <rPr>
        <i/>
        <sz val="10"/>
        <color theme="0" tint="-0.249977111117893"/>
        <rFont val="Arial"/>
        <family val="2"/>
        <charset val="204"/>
      </rPr>
      <t xml:space="preserve"> total</t>
    </r>
  </si>
  <si>
    <t>Примітка: Дані за країнами ЄС з 2015 року  наведено без врахування Сполученого Королівства Великої Британії та Північної Ірландії.</t>
  </si>
  <si>
    <t>Note: Data for EU countries from 2015 are given without taking into account the United Kingdom of Great Britain and Northern Ireland.</t>
  </si>
  <si>
    <t xml:space="preserve">       EU countries</t>
  </si>
  <si>
    <t xml:space="preserve">       Rest of the world</t>
  </si>
  <si>
    <t xml:space="preserve">     країни ЄС</t>
  </si>
  <si>
    <t xml:space="preserve">     інші країни світу</t>
  </si>
  <si>
    <t xml:space="preserve">     в країнах ЄС</t>
  </si>
  <si>
    <t xml:space="preserve">        EU countries</t>
  </si>
  <si>
    <t xml:space="preserve">     з країн ЄС</t>
  </si>
  <si>
    <t xml:space="preserve">     з інших країн світу</t>
  </si>
  <si>
    <t xml:space="preserve">      from rest of the world</t>
  </si>
  <si>
    <t xml:space="preserve">      from EU countries</t>
  </si>
  <si>
    <t xml:space="preserve">     в країни ЄС</t>
  </si>
  <si>
    <t xml:space="preserve">     в інші країни світу</t>
  </si>
  <si>
    <t xml:space="preserve">      rest of the world</t>
  </si>
  <si>
    <t xml:space="preserve">      EU countries</t>
  </si>
  <si>
    <t xml:space="preserve">     -</t>
  </si>
  <si>
    <t>2022*</t>
  </si>
  <si>
    <t>*Оцінка статті «Подорожі» за 2022 рік здійснена на підставі наявної інформації без деталізації за країнами та буде уточнена після отримання додаткових даних. Оцінка витрат українців за кордоном ґрунтується на даних про розрахунки за платіжними картками за кордоном, даних ООН та Державної прикордонної служби про кількість осіб, які виїхали за кордон через війну.</t>
  </si>
  <si>
    <t>*The "Travel" item estimates for 2022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</si>
</sst>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yr"/>
      <charset val="204"/>
    </font>
    <font>
      <sz val="8"/>
      <name val="Arial Cyr"/>
      <charset val="204"/>
    </font>
    <font>
      <u/>
      <sz val="10"/>
      <color indexed="12"/>
      <name val="Arial Cyr"/>
      <charset val="204"/>
    </font>
    <font>
      <sz val="10"/>
      <name val="Times New Roman"/>
      <family val="1"/>
      <charset val="204"/>
    </font>
    <font>
      <sz val="11"/>
      <color indexed="8"/>
      <name val="Times New Roman"/>
      <family val="1"/>
      <charset val="204"/>
    </font>
    <font>
      <sz val="11"/>
      <color indexed="9"/>
      <name val="Times New Roman"/>
      <family val="1"/>
      <charset val="204"/>
    </font>
    <font>
      <sz val="10"/>
      <color theme="0"/>
      <name val="Times New Roman"/>
      <family val="1"/>
      <charset val="204"/>
    </font>
    <font>
      <sz val="10"/>
      <name val="Arial"/>
      <family val="2"/>
      <charset val="204"/>
    </font>
    <font>
      <sz val="10"/>
      <color indexed="12"/>
      <name val="Arial"/>
      <family val="2"/>
      <charset val="204"/>
    </font>
    <font>
      <sz val="10"/>
      <color indexed="8"/>
      <name val="Arial"/>
      <family val="2"/>
      <charset val="204"/>
    </font>
    <font>
      <b/>
      <sz val="10"/>
      <name val="Arial"/>
      <family val="2"/>
      <charset val="204"/>
    </font>
    <font>
      <b/>
      <sz val="10"/>
      <color theme="0"/>
      <name val="Arial"/>
      <family val="2"/>
      <charset val="204"/>
    </font>
    <font>
      <sz val="10"/>
      <color theme="0"/>
      <name val="Arial"/>
      <family val="2"/>
      <charset val="204"/>
    </font>
    <font>
      <sz val="10"/>
      <color indexed="9"/>
      <name val="Arial"/>
      <family val="2"/>
      <charset val="204"/>
    </font>
    <font>
      <i/>
      <u/>
      <sz val="10"/>
      <color indexed="12"/>
      <name val="Arial"/>
      <family val="2"/>
      <charset val="204"/>
    </font>
    <font>
      <sz val="10"/>
      <color indexed="22"/>
      <name val="Arial"/>
      <family val="2"/>
      <charset val="204"/>
    </font>
    <font>
      <b/>
      <sz val="10"/>
      <color indexed="22"/>
      <name val="Arial"/>
      <family val="2"/>
      <charset val="204"/>
    </font>
    <font>
      <b/>
      <sz val="10"/>
      <color indexed="9"/>
      <name val="Arial"/>
      <family val="2"/>
      <charset val="204"/>
    </font>
    <font>
      <i/>
      <sz val="10"/>
      <name val="Arial"/>
      <family val="2"/>
      <charset val="204"/>
    </font>
    <font>
      <i/>
      <sz val="10"/>
      <color indexed="22"/>
      <name val="Arial"/>
      <family val="2"/>
      <charset val="204"/>
    </font>
    <font>
      <i/>
      <sz val="10"/>
      <color indexed="9"/>
      <name val="Arial"/>
      <family val="2"/>
      <charset val="204"/>
    </font>
    <font>
      <i/>
      <sz val="10"/>
      <color theme="0"/>
      <name val="Arial"/>
      <family val="2"/>
      <charset val="204"/>
    </font>
    <font>
      <b/>
      <sz val="10"/>
      <color theme="0" tint="-0.249977111117893"/>
      <name val="Arial"/>
      <family val="2"/>
      <charset val="204"/>
    </font>
    <font>
      <b/>
      <i/>
      <sz val="10"/>
      <color theme="0" tint="-0.249977111117893"/>
      <name val="Arial"/>
      <family val="2"/>
      <charset val="204"/>
    </font>
    <font>
      <i/>
      <sz val="10"/>
      <color theme="0" tint="-0.249977111117893"/>
      <name val="Arial"/>
      <family val="2"/>
      <charset val="204"/>
    </font>
    <font>
      <sz val="10"/>
      <color theme="1"/>
      <name val="Arial"/>
      <family val="2"/>
      <charset val="204"/>
    </font>
    <font>
      <sz val="10"/>
      <color theme="0" tint="-0.249977111117893"/>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37">
    <xf numFmtId="0" fontId="0" fillId="0" borderId="0" xfId="0"/>
    <xf numFmtId="0" fontId="3" fillId="2" borderId="0" xfId="0" applyFont="1" applyFill="1"/>
    <xf numFmtId="0" fontId="4" fillId="2" borderId="0" xfId="0" applyFont="1" applyFill="1"/>
    <xf numFmtId="2" fontId="5" fillId="2" borderId="0" xfId="1" applyNumberFormat="1" applyFont="1" applyFill="1" applyAlignment="1" applyProtection="1">
      <alignment horizontal="left" wrapText="1"/>
    </xf>
    <xf numFmtId="0" fontId="3" fillId="2" borderId="0" xfId="0" applyFont="1" applyFill="1"/>
    <xf numFmtId="0" fontId="6" fillId="2" borderId="0" xfId="0" applyFont="1" applyFill="1"/>
    <xf numFmtId="0" fontId="7" fillId="2" borderId="0" xfId="0" applyFont="1" applyFill="1"/>
    <xf numFmtId="0" fontId="8" fillId="2" borderId="0" xfId="1" applyFont="1" applyFill="1" applyAlignment="1" applyProtection="1"/>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1" fillId="2" borderId="0" xfId="0" applyFont="1" applyFill="1" applyAlignment="1"/>
    <xf numFmtId="0" fontId="12" fillId="2" borderId="0" xfId="0" applyFont="1" applyFill="1" applyAlignment="1"/>
    <xf numFmtId="0" fontId="12" fillId="2" borderId="0" xfId="1" applyFont="1" applyFill="1" applyAlignment="1" applyProtection="1"/>
    <xf numFmtId="0" fontId="12" fillId="2" borderId="0" xfId="1" applyFont="1" applyFill="1" applyAlignment="1" applyProtection="1">
      <alignment horizontal="left"/>
    </xf>
    <xf numFmtId="0" fontId="13" fillId="2" borderId="0" xfId="1" applyFont="1" applyFill="1" applyAlignment="1" applyProtection="1">
      <alignment wrapText="1"/>
    </xf>
    <xf numFmtId="0" fontId="14" fillId="2" borderId="0" xfId="1" applyFont="1" applyFill="1" applyAlignment="1" applyProtection="1"/>
    <xf numFmtId="0" fontId="15" fillId="2" borderId="0" xfId="0" applyFont="1" applyFill="1"/>
    <xf numFmtId="0" fontId="13" fillId="2" borderId="0" xfId="0" applyFont="1" applyFill="1"/>
    <xf numFmtId="2" fontId="7" fillId="2" borderId="0" xfId="0" applyNumberFormat="1" applyFont="1" applyFill="1"/>
    <xf numFmtId="0" fontId="7" fillId="2" borderId="0" xfId="0" applyFont="1" applyFill="1" applyAlignment="1">
      <alignment horizontal="left"/>
    </xf>
    <xf numFmtId="0" fontId="15" fillId="2" borderId="0" xfId="0" applyFont="1" applyFill="1" applyAlignment="1">
      <alignment horizontal="left"/>
    </xf>
    <xf numFmtId="0" fontId="10" fillId="2" borderId="0" xfId="0" applyFont="1" applyFill="1" applyAlignment="1">
      <alignment horizontal="left"/>
    </xf>
    <xf numFmtId="2" fontId="10" fillId="2" borderId="0" xfId="0" applyNumberFormat="1" applyFont="1" applyFill="1"/>
    <xf numFmtId="0" fontId="10" fillId="2" borderId="1" xfId="0" applyFont="1" applyFill="1" applyBorder="1" applyAlignment="1">
      <alignment horizontal="justify" vertical="top" wrapText="1"/>
    </xf>
    <xf numFmtId="0" fontId="16" fillId="2" borderId="1" xfId="0" applyFont="1" applyFill="1" applyBorder="1" applyAlignment="1">
      <alignment horizontal="justify" vertical="top" wrapText="1"/>
    </xf>
    <xf numFmtId="0" fontId="10" fillId="2" borderId="1" xfId="0" applyFont="1" applyFill="1" applyBorder="1" applyAlignment="1">
      <alignment horizontal="center" wrapText="1"/>
    </xf>
    <xf numFmtId="0" fontId="7" fillId="2" borderId="0" xfId="0" applyFont="1" applyFill="1" applyAlignment="1"/>
    <xf numFmtId="0" fontId="10" fillId="2" borderId="1" xfId="0" applyFont="1" applyFill="1" applyBorder="1" applyAlignment="1">
      <alignment horizontal="left" wrapText="1"/>
    </xf>
    <xf numFmtId="0" fontId="16" fillId="2" borderId="1" xfId="0" applyFont="1" applyFill="1" applyBorder="1" applyAlignment="1">
      <alignment horizontal="left" wrapText="1"/>
    </xf>
    <xf numFmtId="0" fontId="10" fillId="2" borderId="6" xfId="0" applyFont="1" applyFill="1" applyBorder="1" applyAlignment="1"/>
    <xf numFmtId="0" fontId="10" fillId="2" borderId="3" xfId="0" applyFont="1" applyFill="1" applyBorder="1" applyAlignment="1"/>
    <xf numFmtId="0" fontId="10" fillId="2" borderId="2" xfId="0" applyFont="1" applyFill="1" applyBorder="1" applyAlignment="1">
      <alignment horizontal="left" wrapText="1"/>
    </xf>
    <xf numFmtId="0" fontId="16" fillId="2" borderId="2" xfId="0" applyFont="1" applyFill="1" applyBorder="1" applyAlignment="1">
      <alignment horizontal="left" wrapText="1"/>
    </xf>
    <xf numFmtId="3" fontId="10" fillId="2" borderId="8" xfId="0" applyNumberFormat="1" applyFont="1" applyFill="1" applyBorder="1" applyAlignment="1">
      <alignment horizontal="right" wrapText="1"/>
    </xf>
    <xf numFmtId="3" fontId="10" fillId="2" borderId="0" xfId="0" applyNumberFormat="1" applyFont="1" applyFill="1" applyBorder="1" applyAlignment="1">
      <alignment horizontal="right" wrapText="1"/>
    </xf>
    <xf numFmtId="0" fontId="10" fillId="2" borderId="0" xfId="0" applyFont="1" applyFill="1" applyBorder="1" applyAlignment="1">
      <alignment horizontal="right"/>
    </xf>
    <xf numFmtId="0" fontId="17" fillId="2" borderId="0" xfId="0" applyFont="1" applyFill="1"/>
    <xf numFmtId="0" fontId="18" fillId="2" borderId="2" xfId="0" applyFont="1" applyFill="1" applyBorder="1" applyAlignment="1">
      <alignment horizontal="center" wrapText="1"/>
    </xf>
    <xf numFmtId="0" fontId="19" fillId="2" borderId="2" xfId="0" applyFont="1" applyFill="1" applyBorder="1" applyAlignment="1">
      <alignment horizontal="center" wrapText="1"/>
    </xf>
    <xf numFmtId="3" fontId="18" fillId="2" borderId="8" xfId="0" applyNumberFormat="1" applyFont="1" applyFill="1" applyBorder="1" applyAlignment="1">
      <alignment horizontal="right"/>
    </xf>
    <xf numFmtId="3" fontId="18" fillId="2" borderId="0" xfId="0" applyNumberFormat="1" applyFont="1" applyFill="1" applyBorder="1" applyAlignment="1">
      <alignment horizontal="right"/>
    </xf>
    <xf numFmtId="0" fontId="18" fillId="2" borderId="0" xfId="0" applyFont="1" applyFill="1" applyBorder="1" applyAlignment="1">
      <alignment horizontal="right"/>
    </xf>
    <xf numFmtId="0" fontId="18" fillId="2" borderId="0" xfId="0" applyFont="1" applyFill="1"/>
    <xf numFmtId="0" fontId="7" fillId="2" borderId="0" xfId="0" applyFont="1" applyFill="1" applyBorder="1" applyAlignment="1">
      <alignment horizontal="right"/>
    </xf>
    <xf numFmtId="3" fontId="7" fillId="2" borderId="0" xfId="0" applyNumberFormat="1" applyFont="1" applyFill="1"/>
    <xf numFmtId="0" fontId="10" fillId="2" borderId="0" xfId="0" applyFont="1" applyFill="1" applyAlignment="1"/>
    <xf numFmtId="0" fontId="16" fillId="2" borderId="0" xfId="0" applyFont="1" applyFill="1" applyAlignment="1"/>
    <xf numFmtId="0" fontId="22" fillId="2" borderId="1" xfId="0" applyFont="1" applyFill="1" applyBorder="1" applyAlignment="1">
      <alignment horizontal="left" wrapText="1"/>
    </xf>
    <xf numFmtId="3" fontId="10" fillId="2" borderId="6" xfId="0" applyNumberFormat="1" applyFont="1" applyFill="1" applyBorder="1" applyAlignment="1">
      <alignment horizontal="right" wrapText="1"/>
    </xf>
    <xf numFmtId="3" fontId="10" fillId="2" borderId="3" xfId="0" applyNumberFormat="1" applyFont="1" applyFill="1" applyBorder="1" applyAlignment="1">
      <alignment horizontal="right" wrapText="1"/>
    </xf>
    <xf numFmtId="0" fontId="17" fillId="2" borderId="0" xfId="0" applyFont="1" applyFill="1" applyAlignment="1"/>
    <xf numFmtId="0" fontId="24" fillId="2" borderId="2" xfId="0" applyFont="1" applyFill="1" applyBorder="1" applyAlignment="1">
      <alignment horizontal="center" wrapText="1"/>
    </xf>
    <xf numFmtId="3" fontId="7" fillId="2" borderId="8" xfId="0" applyNumberFormat="1" applyFont="1" applyFill="1" applyBorder="1" applyAlignment="1">
      <alignment horizontal="right"/>
    </xf>
    <xf numFmtId="3" fontId="7" fillId="2" borderId="0" xfId="0" applyNumberFormat="1" applyFont="1" applyFill="1" applyBorder="1" applyAlignment="1">
      <alignment horizontal="right"/>
    </xf>
    <xf numFmtId="0" fontId="13" fillId="2" borderId="0" xfId="0" applyFont="1" applyFill="1" applyAlignment="1"/>
    <xf numFmtId="0" fontId="18" fillId="2" borderId="0" xfId="0" applyFont="1" applyFill="1" applyAlignment="1"/>
    <xf numFmtId="0" fontId="20" fillId="2" borderId="0" xfId="0" applyFont="1" applyFill="1" applyAlignment="1"/>
    <xf numFmtId="0" fontId="22" fillId="2" borderId="2" xfId="0" applyFont="1" applyFill="1" applyBorder="1" applyAlignment="1">
      <alignment horizontal="left" wrapText="1"/>
    </xf>
    <xf numFmtId="3" fontId="18" fillId="2" borderId="9" xfId="0" applyNumberFormat="1" applyFont="1" applyFill="1" applyBorder="1" applyAlignment="1">
      <alignment horizontal="right"/>
    </xf>
    <xf numFmtId="3" fontId="18" fillId="2" borderId="4" xfId="0" applyNumberFormat="1" applyFont="1" applyFill="1" applyBorder="1" applyAlignment="1">
      <alignment horizontal="right"/>
    </xf>
    <xf numFmtId="3" fontId="7" fillId="2" borderId="0" xfId="0" applyNumberFormat="1" applyFont="1" applyFill="1" applyAlignment="1">
      <alignment horizontal="right"/>
    </xf>
    <xf numFmtId="3" fontId="16" fillId="2" borderId="2" xfId="0" applyNumberFormat="1" applyFont="1" applyFill="1" applyBorder="1" applyAlignment="1">
      <alignment horizontal="left"/>
    </xf>
    <xf numFmtId="0" fontId="16" fillId="2" borderId="2" xfId="0" applyFont="1" applyFill="1" applyBorder="1" applyAlignment="1">
      <alignment horizontal="left"/>
    </xf>
    <xf numFmtId="2" fontId="10" fillId="2" borderId="3" xfId="0" applyNumberFormat="1" applyFont="1" applyFill="1" applyBorder="1"/>
    <xf numFmtId="0" fontId="10" fillId="2" borderId="7" xfId="0" applyFont="1" applyFill="1" applyBorder="1"/>
    <xf numFmtId="1" fontId="7" fillId="2" borderId="0" xfId="0" applyNumberFormat="1" applyFont="1" applyFill="1" applyBorder="1" applyAlignment="1">
      <alignment horizontal="right"/>
    </xf>
    <xf numFmtId="0" fontId="20" fillId="2" borderId="0" xfId="0" applyFont="1" applyFill="1" applyBorder="1"/>
    <xf numFmtId="0" fontId="10" fillId="2" borderId="3" xfId="0" applyFont="1" applyFill="1" applyBorder="1"/>
    <xf numFmtId="0" fontId="10" fillId="2" borderId="10" xfId="0" applyFont="1" applyFill="1" applyBorder="1"/>
    <xf numFmtId="0" fontId="18" fillId="2" borderId="10" xfId="0" applyFont="1" applyFill="1" applyBorder="1"/>
    <xf numFmtId="1" fontId="18" fillId="2" borderId="11" xfId="0" applyNumberFormat="1" applyFont="1" applyFill="1" applyBorder="1" applyAlignment="1"/>
    <xf numFmtId="1" fontId="18" fillId="2" borderId="10" xfId="0" applyNumberFormat="1" applyFont="1" applyFill="1" applyBorder="1" applyAlignment="1"/>
    <xf numFmtId="1" fontId="10" fillId="2" borderId="7" xfId="0" applyNumberFormat="1" applyFont="1" applyFill="1" applyBorder="1" applyAlignment="1"/>
    <xf numFmtId="1" fontId="7" fillId="2" borderId="10" xfId="0" applyNumberFormat="1" applyFont="1" applyFill="1" applyBorder="1" applyAlignment="1"/>
    <xf numFmtId="1" fontId="10" fillId="2" borderId="10" xfId="0" applyNumberFormat="1" applyFont="1" applyFill="1" applyBorder="1" applyAlignment="1"/>
    <xf numFmtId="0" fontId="10" fillId="2" borderId="0" xfId="0" applyFont="1" applyFill="1" applyBorder="1" applyAlignment="1">
      <alignment horizontal="center" wrapText="1"/>
    </xf>
    <xf numFmtId="1" fontId="10" fillId="2" borderId="0" xfId="0" applyNumberFormat="1" applyFont="1" applyFill="1" applyBorder="1" applyAlignment="1"/>
    <xf numFmtId="1" fontId="7" fillId="2" borderId="0" xfId="0" applyNumberFormat="1" applyFont="1" applyFill="1" applyBorder="1" applyAlignment="1"/>
    <xf numFmtId="1" fontId="18" fillId="2" borderId="0" xfId="0" applyNumberFormat="1" applyFont="1" applyFill="1" applyBorder="1" applyAlignment="1"/>
    <xf numFmtId="0" fontId="10" fillId="2" borderId="0" xfId="0" applyFont="1" applyFill="1" applyAlignment="1">
      <alignment horizontal="left" wrapText="1"/>
    </xf>
    <xf numFmtId="0" fontId="11" fillId="2" borderId="0" xfId="0" applyFont="1" applyFill="1" applyAlignment="1">
      <alignment horizontal="left"/>
    </xf>
    <xf numFmtId="0" fontId="12" fillId="2" borderId="0" xfId="0" applyFont="1" applyFill="1" applyAlignment="1">
      <alignment horizontal="left"/>
    </xf>
    <xf numFmtId="0" fontId="21" fillId="2" borderId="0" xfId="0" applyFont="1" applyFill="1" applyAlignment="1"/>
    <xf numFmtId="0" fontId="25" fillId="2" borderId="0" xfId="0" applyFont="1" applyFill="1"/>
    <xf numFmtId="0" fontId="7" fillId="3" borderId="0" xfId="0" applyFont="1" applyFill="1"/>
    <xf numFmtId="2" fontId="25" fillId="2" borderId="0" xfId="0" applyNumberFormat="1" applyFont="1" applyFill="1"/>
    <xf numFmtId="0" fontId="10" fillId="2" borderId="0" xfId="0" applyFont="1" applyFill="1" applyBorder="1"/>
    <xf numFmtId="0" fontId="18" fillId="2" borderId="0" xfId="0" applyFont="1" applyFill="1" applyBorder="1"/>
    <xf numFmtId="1" fontId="10" fillId="2" borderId="3" xfId="0" applyNumberFormat="1" applyFont="1" applyFill="1" applyBorder="1" applyAlignment="1"/>
    <xf numFmtId="0" fontId="22" fillId="2" borderId="0" xfId="0" applyFont="1" applyFill="1" applyBorder="1" applyAlignment="1">
      <alignment wrapText="1"/>
    </xf>
    <xf numFmtId="0" fontId="10" fillId="2" borderId="2" xfId="0" applyFont="1" applyFill="1" applyBorder="1" applyAlignment="1">
      <alignment horizontal="justify" vertical="top" wrapText="1"/>
    </xf>
    <xf numFmtId="0" fontId="22" fillId="2" borderId="4" xfId="0" applyFont="1" applyFill="1" applyBorder="1" applyAlignment="1">
      <alignment horizontal="left" wrapText="1"/>
    </xf>
    <xf numFmtId="0" fontId="24" fillId="2" borderId="0" xfId="0" applyFont="1" applyFill="1" applyBorder="1" applyAlignment="1">
      <alignment horizontal="center"/>
    </xf>
    <xf numFmtId="0" fontId="22" fillId="2" borderId="3" xfId="0" applyFont="1" applyFill="1" applyBorder="1" applyAlignment="1">
      <alignment wrapText="1"/>
    </xf>
    <xf numFmtId="0" fontId="18" fillId="2" borderId="4" xfId="0" applyFont="1" applyFill="1" applyBorder="1"/>
    <xf numFmtId="0" fontId="19" fillId="2" borderId="2" xfId="0" applyFont="1" applyFill="1" applyBorder="1" applyAlignment="1">
      <alignment horizontal="left" wrapText="1"/>
    </xf>
    <xf numFmtId="0" fontId="24" fillId="2" borderId="2" xfId="0" applyFont="1" applyFill="1" applyBorder="1" applyAlignment="1">
      <alignment horizontal="left" wrapText="1"/>
    </xf>
    <xf numFmtId="0" fontId="19" fillId="2" borderId="5" xfId="0" applyFont="1" applyFill="1" applyBorder="1" applyAlignment="1">
      <alignment horizontal="left" wrapText="1"/>
    </xf>
    <xf numFmtId="0" fontId="24" fillId="2" borderId="5" xfId="0" applyFont="1" applyFill="1" applyBorder="1" applyAlignment="1">
      <alignment horizontal="left" wrapText="1"/>
    </xf>
    <xf numFmtId="0" fontId="18" fillId="2" borderId="2" xfId="0" applyFont="1" applyFill="1" applyBorder="1" applyAlignment="1">
      <alignment horizontal="left" wrapText="1"/>
    </xf>
    <xf numFmtId="0" fontId="18" fillId="2" borderId="5" xfId="0" applyFont="1" applyFill="1" applyBorder="1" applyAlignment="1">
      <alignment horizontal="left" wrapText="1"/>
    </xf>
    <xf numFmtId="0" fontId="24" fillId="2" borderId="0" xfId="0" applyFont="1" applyFill="1" applyBorder="1" applyAlignment="1">
      <alignment horizontal="left"/>
    </xf>
    <xf numFmtId="0" fontId="24" fillId="2" borderId="4" xfId="0" applyFont="1" applyFill="1" applyBorder="1" applyAlignment="1">
      <alignment horizontal="left"/>
    </xf>
    <xf numFmtId="0" fontId="26" fillId="2" borderId="0" xfId="0" applyFont="1" applyFill="1" applyBorder="1" applyAlignment="1">
      <alignment wrapText="1"/>
    </xf>
    <xf numFmtId="0" fontId="7" fillId="2" borderId="4" xfId="0" applyFont="1" applyFill="1" applyBorder="1" applyAlignment="1">
      <alignment horizontal="left" wrapText="1"/>
    </xf>
    <xf numFmtId="0" fontId="10" fillId="2" borderId="0" xfId="0" applyFont="1" applyFill="1" applyBorder="1" applyAlignment="1">
      <alignment horizontal="left"/>
    </xf>
    <xf numFmtId="3" fontId="7" fillId="3" borderId="10" xfId="0" applyNumberFormat="1" applyFont="1" applyFill="1" applyBorder="1" applyAlignment="1">
      <alignment horizontal="right"/>
    </xf>
    <xf numFmtId="3" fontId="7" fillId="3" borderId="11" xfId="0" applyNumberFormat="1" applyFont="1" applyFill="1" applyBorder="1" applyAlignment="1">
      <alignment horizontal="right"/>
    </xf>
    <xf numFmtId="0" fontId="7" fillId="2" borderId="0" xfId="0" applyFont="1" applyFill="1" applyBorder="1" applyAlignment="1">
      <alignment wrapText="1"/>
    </xf>
    <xf numFmtId="3" fontId="12" fillId="2" borderId="0" xfId="0" applyNumberFormat="1" applyFont="1" applyFill="1"/>
    <xf numFmtId="0" fontId="12" fillId="3" borderId="0" xfId="0" applyFont="1" applyFill="1" applyBorder="1" applyAlignment="1">
      <alignment wrapText="1"/>
    </xf>
    <xf numFmtId="2" fontId="12" fillId="2" borderId="0" xfId="0" applyNumberFormat="1" applyFont="1" applyFill="1"/>
    <xf numFmtId="0" fontId="7" fillId="2" borderId="0" xfId="0" applyFont="1" applyFill="1" applyBorder="1"/>
    <xf numFmtId="0" fontId="7" fillId="3" borderId="0" xfId="0" applyFont="1" applyFill="1" applyBorder="1"/>
    <xf numFmtId="0" fontId="12" fillId="3" borderId="0" xfId="0" applyFont="1" applyFill="1" applyBorder="1"/>
    <xf numFmtId="0" fontId="10" fillId="3" borderId="0" xfId="0" applyFont="1" applyFill="1" applyBorder="1"/>
    <xf numFmtId="0" fontId="11" fillId="3" borderId="0" xfId="0" applyFont="1" applyFill="1" applyBorder="1"/>
    <xf numFmtId="0" fontId="11" fillId="3" borderId="0" xfId="0" applyFont="1" applyFill="1" applyBorder="1" applyAlignment="1"/>
    <xf numFmtId="0" fontId="11" fillId="3" borderId="0" xfId="0" applyFont="1" applyFill="1" applyBorder="1" applyAlignment="1">
      <alignment horizontal="left"/>
    </xf>
    <xf numFmtId="0" fontId="10" fillId="3" borderId="0" xfId="0" applyFont="1" applyFill="1" applyBorder="1" applyAlignment="1">
      <alignment horizontal="left"/>
    </xf>
    <xf numFmtId="0" fontId="7" fillId="2" borderId="0" xfId="0" applyFont="1" applyFill="1" applyBorder="1" applyAlignment="1">
      <alignment horizontal="left"/>
    </xf>
    <xf numFmtId="0" fontId="12" fillId="3" borderId="0" xfId="0" applyFont="1" applyFill="1" applyBorder="1" applyAlignment="1"/>
    <xf numFmtId="0" fontId="12" fillId="3" borderId="0" xfId="0" applyFont="1" applyFill="1" applyBorder="1" applyAlignment="1">
      <alignment horizontal="left"/>
    </xf>
    <xf numFmtId="0" fontId="7" fillId="3" borderId="0" xfId="0" applyFont="1" applyFill="1" applyBorder="1" applyAlignment="1">
      <alignment horizontal="left"/>
    </xf>
    <xf numFmtId="0" fontId="7" fillId="2" borderId="0" xfId="0" applyFont="1" applyFill="1" applyBorder="1" applyAlignment="1"/>
    <xf numFmtId="0" fontId="7" fillId="3" borderId="0" xfId="0" applyFont="1" applyFill="1" applyBorder="1" applyAlignment="1"/>
    <xf numFmtId="3" fontId="10" fillId="2" borderId="0" xfId="0" applyNumberFormat="1" applyFont="1" applyFill="1" applyBorder="1"/>
    <xf numFmtId="0" fontId="25" fillId="3" borderId="0" xfId="0" applyFont="1" applyFill="1" applyBorder="1"/>
    <xf numFmtId="0" fontId="25" fillId="2" borderId="0" xfId="0" applyFont="1" applyFill="1" applyBorder="1"/>
    <xf numFmtId="0" fontId="12" fillId="2" borderId="0" xfId="0" applyFont="1" applyFill="1" applyBorder="1"/>
    <xf numFmtId="0" fontId="7" fillId="2" borderId="0" xfId="0" applyFont="1" applyFill="1" applyAlignment="1">
      <alignment horizontal="left"/>
    </xf>
    <xf numFmtId="0" fontId="12" fillId="3" borderId="0" xfId="0" applyFont="1" applyFill="1" applyAlignment="1">
      <alignment horizontal="left" wrapText="1"/>
    </xf>
    <xf numFmtId="0" fontId="12" fillId="3" borderId="0" xfId="0" applyFont="1" applyFill="1" applyBorder="1" applyAlignment="1">
      <alignment horizontal="left" wrapText="1"/>
    </xf>
    <xf numFmtId="0" fontId="7" fillId="2" borderId="3" xfId="0" applyFont="1" applyFill="1" applyBorder="1" applyAlignment="1">
      <alignment horizontal="left" wrapText="1"/>
    </xf>
    <xf numFmtId="0" fontId="7" fillId="2" borderId="0" xfId="0" applyFont="1" applyFill="1" applyBorder="1" applyAlignment="1">
      <alignment horizontal="left" wrapText="1"/>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Arial Cyr"/>
                <a:ea typeface="Arial Cyr"/>
                <a:cs typeface="Arial Cyr"/>
              </a:defRPr>
            </a:pPr>
            <a:r>
              <a:rPr lang="uk-UA" sz="200" b="1" i="0" u="none" strike="noStrike" baseline="0">
                <a:solidFill>
                  <a:srgbClr val="000000"/>
                </a:solidFill>
                <a:latin typeface="Times New Roman"/>
                <a:cs typeface="Times New Roman"/>
              </a:rPr>
              <a:t>Eкспорт - імпорт послуг з подорожування                             </a:t>
            </a:r>
          </a:p>
          <a:p>
            <a:pPr>
              <a:defRPr sz="275" b="0" i="0" u="none" strike="noStrike" baseline="0">
                <a:solidFill>
                  <a:srgbClr val="000000"/>
                </a:solidFill>
                <a:latin typeface="Arial Cyr"/>
                <a:ea typeface="Arial Cyr"/>
                <a:cs typeface="Arial Cyr"/>
              </a:defRPr>
            </a:pPr>
            <a:endParaRPr lang="uk-UA" sz="200" b="1" i="0" u="none" strike="noStrike" baseline="0">
              <a:solidFill>
                <a:srgbClr val="000000"/>
              </a:solidFill>
              <a:latin typeface="Times New Roman"/>
              <a:cs typeface="Times New Roman"/>
            </a:endParaRPr>
          </a:p>
        </c:rich>
      </c:tx>
      <c:overlay val="0"/>
      <c:spPr>
        <a:noFill/>
        <a:ln w="25400">
          <a:noFill/>
        </a:ln>
      </c:spPr>
    </c:title>
    <c:autoTitleDeleted val="0"/>
    <c:plotArea>
      <c:layout/>
      <c:barChart>
        <c:barDir val="col"/>
        <c:grouping val="clustered"/>
        <c:varyColors val="0"/>
        <c:ser>
          <c:idx val="0"/>
          <c:order val="0"/>
          <c:tx>
            <c:strRef>
              <c:f>'1.1'!$A$6</c:f>
              <c:strCache>
                <c:ptCount val="1"/>
                <c:pt idx="0">
                  <c:v>            Exports</c:v>
                </c:pt>
              </c:strCache>
            </c:strRef>
          </c:tx>
          <c:spPr>
            <a:solidFill>
              <a:srgbClr val="0000FF"/>
            </a:solidFill>
            <a:ln w="12700">
              <a:solidFill>
                <a:srgbClr val="000000"/>
              </a:solidFill>
              <a:prstDash val="solid"/>
            </a:ln>
          </c:spPr>
          <c:invertIfNegative val="0"/>
          <c:cat>
            <c:numRef>
              <c:f>'1.1'!$J$5</c:f>
              <c:numCache>
                <c:formatCode>General</c:formatCode>
                <c:ptCount val="1"/>
                <c:pt idx="0">
                  <c:v>2011</c:v>
                </c:pt>
              </c:numCache>
            </c:numRef>
          </c:cat>
          <c:val>
            <c:numRef>
              <c:f>'1.1'!$J$7:$M$7</c:f>
              <c:numCache>
                <c:formatCode>#,##0</c:formatCode>
                <c:ptCount val="4"/>
                <c:pt idx="0">
                  <c:v>4294</c:v>
                </c:pt>
                <c:pt idx="1">
                  <c:v>4842</c:v>
                </c:pt>
                <c:pt idx="2">
                  <c:v>5083</c:v>
                </c:pt>
                <c:pt idx="3">
                  <c:v>1612</c:v>
                </c:pt>
              </c:numCache>
            </c:numRef>
          </c:val>
          <c:extLst>
            <c:ext xmlns:c16="http://schemas.microsoft.com/office/drawing/2014/chart" uri="{C3380CC4-5D6E-409C-BE32-E72D297353CC}">
              <c16:uniqueId val="{00000000-99B7-46A0-8CBA-25EAB9BCB7D0}"/>
            </c:ext>
          </c:extLst>
        </c:ser>
        <c:ser>
          <c:idx val="1"/>
          <c:order val="1"/>
          <c:tx>
            <c:strRef>
              <c:f>'1.1'!$A$11</c:f>
              <c:strCache>
                <c:ptCount val="1"/>
                <c:pt idx="0">
                  <c:v>          Imports</c:v>
                </c:pt>
              </c:strCache>
            </c:strRef>
          </c:tx>
          <c:spPr>
            <a:solidFill>
              <a:srgbClr val="FFFFCC"/>
            </a:solidFill>
            <a:ln w="12700">
              <a:solidFill>
                <a:srgbClr val="000000"/>
              </a:solidFill>
              <a:prstDash val="solid"/>
            </a:ln>
          </c:spPr>
          <c:invertIfNegative val="0"/>
          <c:cat>
            <c:numRef>
              <c:f>'1.1'!$J$5</c:f>
              <c:numCache>
                <c:formatCode>General</c:formatCode>
                <c:ptCount val="1"/>
                <c:pt idx="0">
                  <c:v>2011</c:v>
                </c:pt>
              </c:numCache>
            </c:numRef>
          </c:cat>
          <c:val>
            <c:numRef>
              <c:f>'1.1'!$J$11:$M$11</c:f>
              <c:numCache>
                <c:formatCode>#,##0</c:formatCode>
                <c:ptCount val="4"/>
              </c:numCache>
            </c:numRef>
          </c:val>
          <c:extLst>
            <c:ext xmlns:c16="http://schemas.microsoft.com/office/drawing/2014/chart" uri="{C3380CC4-5D6E-409C-BE32-E72D297353CC}">
              <c16:uniqueId val="{00000001-99B7-46A0-8CBA-25EAB9BCB7D0}"/>
            </c:ext>
          </c:extLst>
        </c:ser>
        <c:dLbls>
          <c:showLegendKey val="0"/>
          <c:showVal val="0"/>
          <c:showCatName val="0"/>
          <c:showSerName val="0"/>
          <c:showPercent val="0"/>
          <c:showBubbleSize val="0"/>
        </c:dLbls>
        <c:gapWidth val="150"/>
        <c:axId val="481344592"/>
        <c:axId val="481716152"/>
      </c:barChart>
      <c:catAx>
        <c:axId val="48134459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uk-UA"/>
          </a:p>
        </c:txPr>
        <c:crossAx val="481716152"/>
        <c:crosses val="autoZero"/>
        <c:auto val="1"/>
        <c:lblAlgn val="ctr"/>
        <c:lblOffset val="100"/>
        <c:tickLblSkip val="1"/>
        <c:tickMarkSkip val="1"/>
        <c:noMultiLvlLbl val="0"/>
      </c:catAx>
      <c:valAx>
        <c:axId val="481716152"/>
        <c:scaling>
          <c:orientation val="minMax"/>
          <c:max val="7000"/>
        </c:scaling>
        <c:delete val="0"/>
        <c:axPos val="l"/>
        <c:title>
          <c:tx>
            <c:rich>
              <a:bodyPr/>
              <a:lstStyle/>
              <a:p>
                <a:pPr>
                  <a:defRPr sz="175" b="1" i="0" u="none" strike="noStrike" baseline="0">
                    <a:solidFill>
                      <a:srgbClr val="000000"/>
                    </a:solidFill>
                    <a:latin typeface="Times New Roman"/>
                    <a:ea typeface="Times New Roman"/>
                    <a:cs typeface="Times New Roman"/>
                  </a:defRPr>
                </a:pPr>
                <a:r>
                  <a:rPr lang="uk-UA"/>
                  <a:t>млн. дол. США</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uk-UA"/>
          </a:p>
        </c:txPr>
        <c:crossAx val="481344592"/>
        <c:crosses val="autoZero"/>
        <c:crossBetween val="between"/>
        <c:majorUnit val="1500"/>
        <c:minorUnit val="1000"/>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Times New Roman"/>
              <a:ea typeface="Times New Roman"/>
              <a:cs typeface="Times New Roman"/>
            </a:defRPr>
          </a:pPr>
          <a:endParaRPr lang="uk-UA"/>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Cyr"/>
          <a:ea typeface="Arial Cyr"/>
          <a:cs typeface="Arial Cyr"/>
        </a:defRPr>
      </a:pPr>
      <a:endParaRPr lang="uk-UA"/>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Times New Roman"/>
                <a:ea typeface="Times New Roman"/>
                <a:cs typeface="Times New Roman"/>
              </a:defRPr>
            </a:pPr>
            <a:r>
              <a:rPr lang="uk-UA"/>
              <a:t> Чисельність громадян, 
які перетинали кордон України 
</a:t>
            </a:r>
          </a:p>
        </c:rich>
      </c:tx>
      <c:overlay val="0"/>
      <c:spPr>
        <a:noFill/>
        <a:ln w="25400">
          <a:noFill/>
        </a:ln>
      </c:spPr>
    </c:title>
    <c:autoTitleDeleted val="0"/>
    <c:plotArea>
      <c:layout/>
      <c:barChart>
        <c:barDir val="col"/>
        <c:grouping val="clustered"/>
        <c:varyColors val="0"/>
        <c:ser>
          <c:idx val="0"/>
          <c:order val="0"/>
          <c:spPr>
            <a:solidFill>
              <a:srgbClr val="99CCFF"/>
            </a:solidFill>
            <a:ln w="12700">
              <a:solidFill>
                <a:srgbClr val="000000"/>
              </a:solidFill>
              <a:prstDash val="solid"/>
            </a:ln>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#ССЫЛКА!</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C71-4439-BBCF-1B707EF86ACE}"/>
            </c:ext>
          </c:extLst>
        </c:ser>
        <c:ser>
          <c:idx val="1"/>
          <c:order val="1"/>
          <c:spPr>
            <a:solidFill>
              <a:srgbClr val="FFFF00"/>
            </a:solidFill>
            <a:ln w="12700">
              <a:solidFill>
                <a:srgbClr val="000000"/>
              </a:solidFill>
              <a:prstDash val="solid"/>
            </a:ln>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#ССЫЛКА!</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C71-4439-BBCF-1B707EF86ACE}"/>
            </c:ext>
          </c:extLst>
        </c:ser>
        <c:dLbls>
          <c:showLegendKey val="0"/>
          <c:showVal val="0"/>
          <c:showCatName val="0"/>
          <c:showSerName val="0"/>
          <c:showPercent val="0"/>
          <c:showBubbleSize val="0"/>
        </c:dLbls>
        <c:gapWidth val="150"/>
        <c:axId val="209511696"/>
        <c:axId val="207742440"/>
      </c:barChart>
      <c:catAx>
        <c:axId val="20951169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200" b="0" i="0" u="none" strike="noStrike" baseline="0">
                <a:solidFill>
                  <a:srgbClr val="000000"/>
                </a:solidFill>
                <a:latin typeface="Times New Roman"/>
                <a:ea typeface="Times New Roman"/>
                <a:cs typeface="Times New Roman"/>
              </a:defRPr>
            </a:pPr>
            <a:endParaRPr lang="uk-UA"/>
          </a:p>
        </c:txPr>
        <c:crossAx val="207742440"/>
        <c:crosses val="autoZero"/>
        <c:auto val="1"/>
        <c:lblAlgn val="ctr"/>
        <c:lblOffset val="100"/>
        <c:tickLblSkip val="1"/>
        <c:tickMarkSkip val="4"/>
        <c:noMultiLvlLbl val="0"/>
      </c:catAx>
      <c:valAx>
        <c:axId val="207742440"/>
        <c:scaling>
          <c:orientation val="minMax"/>
        </c:scaling>
        <c:delete val="0"/>
        <c:axPos val="l"/>
        <c:title>
          <c:tx>
            <c:rich>
              <a:bodyPr/>
              <a:lstStyle/>
              <a:p>
                <a:pPr>
                  <a:defRPr sz="175" b="1" i="0" u="none" strike="noStrike" baseline="0">
                    <a:solidFill>
                      <a:srgbClr val="000000"/>
                    </a:solidFill>
                    <a:latin typeface="Times New Roman"/>
                    <a:ea typeface="Times New Roman"/>
                    <a:cs typeface="Times New Roman"/>
                  </a:defRPr>
                </a:pPr>
                <a:r>
                  <a:rPr lang="uk-UA"/>
                  <a:t>млн.осіб
</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Times New Roman"/>
                <a:ea typeface="Times New Roman"/>
                <a:cs typeface="Times New Roman"/>
              </a:defRPr>
            </a:pPr>
            <a:endParaRPr lang="uk-UA"/>
          </a:p>
        </c:txPr>
        <c:crossAx val="209511696"/>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925" b="0" i="0" u="none" strike="noStrike" baseline="0">
              <a:solidFill>
                <a:srgbClr val="000000"/>
              </a:solidFill>
              <a:latin typeface="Times New Roman"/>
              <a:ea typeface="Times New Roman"/>
              <a:cs typeface="Times New Roman"/>
            </a:defRPr>
          </a:pPr>
          <a:endParaRPr lang="uk-UA"/>
        </a:p>
      </c:txPr>
    </c:legend>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Arial Cyr"/>
          <a:ea typeface="Arial Cyr"/>
          <a:cs typeface="Arial Cyr"/>
        </a:defRPr>
      </a:pPr>
      <a:endParaRPr lang="uk-UA"/>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List" dx="26" fmlaLink="$A$1" fmlaRange="$A$3:$A$4" noThreeD="1" sel="2"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0</xdr:row>
          <xdr:rowOff>30480</xdr:rowOff>
        </xdr:from>
        <xdr:to>
          <xdr:col>0</xdr:col>
          <xdr:colOff>609600</xdr:colOff>
          <xdr:row>1</xdr:row>
          <xdr:rowOff>144780</xdr:rowOff>
        </xdr:to>
        <xdr:sp macro="" textlink="">
          <xdr:nvSpPr>
            <xdr:cNvPr id="67585" name="List Box 1" hidden="1">
              <a:extLst>
                <a:ext uri="{63B3BB69-23CF-44E3-9099-C40C66FF867C}">
                  <a14:compatExt spid="_x0000_s67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198120</xdr:colOff>
      <xdr:row>20</xdr:row>
      <xdr:rowOff>0</xdr:rowOff>
    </xdr:from>
    <xdr:to>
      <xdr:col>13</xdr:col>
      <xdr:colOff>0</xdr:colOff>
      <xdr:row>20</xdr:row>
      <xdr:rowOff>0</xdr:rowOff>
    </xdr:to>
    <xdr:graphicFrame macro="">
      <xdr:nvGraphicFramePr>
        <xdr:cNvPr id="36877"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358140</xdr:colOff>
      <xdr:row>26</xdr:row>
      <xdr:rowOff>0</xdr:rowOff>
    </xdr:from>
    <xdr:to>
      <xdr:col>13</xdr:col>
      <xdr:colOff>68580</xdr:colOff>
      <xdr:row>26</xdr:row>
      <xdr:rowOff>0</xdr:rowOff>
    </xdr:to>
    <xdr:graphicFrame macro="">
      <xdr:nvGraphicFramePr>
        <xdr:cNvPr id="3790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4"/>
  <sheetViews>
    <sheetView tabSelected="1" zoomScale="83" zoomScaleNormal="83" workbookViewId="0">
      <selection activeCell="N16" sqref="N16"/>
    </sheetView>
  </sheetViews>
  <sheetFormatPr defaultColWidth="9.21875" defaultRowHeight="13.8" x14ac:dyDescent="0.25"/>
  <cols>
    <col min="1" max="1" width="10.44140625" style="2" customWidth="1"/>
    <col min="2" max="22" width="9.21875" style="1"/>
    <col min="23" max="27" width="9.21875" style="4"/>
    <col min="28" max="33" width="9.21875" style="1"/>
    <col min="34" max="47" width="9.21875" style="5"/>
    <col min="48" max="16384" width="9.21875" style="1"/>
  </cols>
  <sheetData>
    <row r="1" spans="1:47" s="6" customFormat="1" ht="13.2" x14ac:dyDescent="0.25">
      <c r="A1" s="8">
        <v>2</v>
      </c>
      <c r="B1" s="9" t="str">
        <f>IF('1'!$A$1=1,AH1,AP1)</f>
        <v xml:space="preserve"> Travel Services</v>
      </c>
      <c r="AH1" s="10" t="s">
        <v>9</v>
      </c>
      <c r="AI1" s="11"/>
      <c r="AJ1" s="11"/>
      <c r="AK1" s="11"/>
      <c r="AL1" s="11"/>
      <c r="AM1" s="11"/>
      <c r="AN1" s="11"/>
      <c r="AO1" s="11"/>
      <c r="AP1" s="12" t="s">
        <v>10</v>
      </c>
      <c r="AQ1" s="13"/>
      <c r="AR1" s="13"/>
      <c r="AS1" s="13"/>
      <c r="AT1" s="13"/>
      <c r="AU1" s="13"/>
    </row>
    <row r="2" spans="1:47" s="6" customFormat="1" ht="13.2" x14ac:dyDescent="0.25">
      <c r="A2" s="8"/>
      <c r="B2" s="7" t="str">
        <f>IF('1'!$A$1=1,AH2,AP2)</f>
        <v>1.1.Exports-Imports of Travel Services</v>
      </c>
      <c r="AH2" s="11" t="s">
        <v>5</v>
      </c>
      <c r="AI2" s="11"/>
      <c r="AJ2" s="11"/>
      <c r="AK2" s="11"/>
      <c r="AL2" s="11"/>
      <c r="AM2" s="11"/>
      <c r="AN2" s="11"/>
      <c r="AO2" s="11"/>
      <c r="AP2" s="14" t="s">
        <v>6</v>
      </c>
      <c r="AQ2" s="15"/>
      <c r="AR2" s="15"/>
      <c r="AS2" s="15"/>
      <c r="AT2" s="15"/>
      <c r="AU2" s="15"/>
    </row>
    <row r="3" spans="1:47" s="6" customFormat="1" ht="13.2" x14ac:dyDescent="0.25">
      <c r="A3" s="16" t="s">
        <v>3</v>
      </c>
      <c r="B3" s="7" t="str">
        <f>IF('1'!$A$1=1,AH3,AP3)</f>
        <v xml:space="preserve">1.2 Number of nationals who crossed the state border of Ukraine </v>
      </c>
      <c r="AH3" s="11" t="s">
        <v>7</v>
      </c>
      <c r="AI3" s="11"/>
      <c r="AJ3" s="11"/>
      <c r="AK3" s="11"/>
      <c r="AL3" s="11"/>
      <c r="AM3" s="11"/>
      <c r="AN3" s="11"/>
      <c r="AO3" s="11"/>
      <c r="AP3" s="15" t="s">
        <v>8</v>
      </c>
      <c r="AQ3" s="15"/>
      <c r="AR3" s="15"/>
      <c r="AS3" s="15"/>
      <c r="AT3" s="15"/>
      <c r="AU3" s="15"/>
    </row>
    <row r="4" spans="1:47" x14ac:dyDescent="0.25">
      <c r="A4" s="3" t="s">
        <v>4</v>
      </c>
    </row>
  </sheetData>
  <phoneticPr fontId="1" type="noConversion"/>
  <hyperlinks>
    <hyperlink ref="AP2" location="'1.1'!A1" display="1.1.Exports/imports of travel services"/>
    <hyperlink ref="AP3:AU3" location="'1.2'!A1" display="1.2. The number of citizens who crossed  the border of Ukraine "/>
    <hyperlink ref="AP3:AT3" location="'1.2'!A1" display="1.2. Чисельність громадян, які перетинали кордон України"/>
    <hyperlink ref="AP3" location="'1.2'!A1" display="1.2.Number of citizens that crossed the border of Ukraine"/>
    <hyperlink ref="B2" location="'1.1'!A1" display="'1.1'!A1"/>
    <hyperlink ref="B3" location="'1.2'!A1" display="'1.2'!A1"/>
  </hyperlinks>
  <pageMargins left="0.74803149606299213" right="0.74803149606299213" top="0.98425196850393704" bottom="0.98425196850393704" header="0.51181102362204722" footer="0.51181102362204722"/>
  <pageSetup paperSize="9"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List Box 1">
              <controlPr defaultSize="0" autoLine="0" autoPict="0">
                <anchor moveWithCells="1">
                  <from>
                    <xdr:col>0</xdr:col>
                    <xdr:colOff>15240</xdr:colOff>
                    <xdr:row>0</xdr:row>
                    <xdr:rowOff>30480</xdr:rowOff>
                  </from>
                  <to>
                    <xdr:col>0</xdr:col>
                    <xdr:colOff>609600</xdr:colOff>
                    <xdr:row>1</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5"/>
  <sheetViews>
    <sheetView zoomScale="70" zoomScaleNormal="70" workbookViewId="0">
      <selection activeCell="N16" sqref="N16"/>
    </sheetView>
  </sheetViews>
  <sheetFormatPr defaultColWidth="8.77734375" defaultRowHeight="13.2" outlineLevelCol="1" x14ac:dyDescent="0.25"/>
  <cols>
    <col min="1" max="1" width="29" style="6" customWidth="1"/>
    <col min="2" max="2" width="21" style="18" hidden="1" customWidth="1" outlineLevel="1"/>
    <col min="3" max="3" width="20.5546875" style="18" hidden="1" customWidth="1" outlineLevel="1"/>
    <col min="4" max="4" width="7.77734375" style="6" hidden="1" customWidth="1" collapsed="1"/>
    <col min="5" max="6" width="7.77734375" style="6" hidden="1" customWidth="1"/>
    <col min="7" max="13" width="7.77734375" style="6" customWidth="1"/>
    <col min="14" max="14" width="8.5546875" style="6" customWidth="1"/>
    <col min="15" max="15" width="8.5546875" style="19" customWidth="1"/>
    <col min="16" max="16" width="8.5546875" style="6" customWidth="1"/>
    <col min="17" max="17" width="8.5546875" style="20" customWidth="1"/>
    <col min="18" max="18" width="8.5546875" style="19" customWidth="1"/>
    <col min="19" max="19" width="8.5546875" style="6" customWidth="1"/>
    <col min="20" max="21" width="8.77734375" style="19" customWidth="1"/>
    <col min="22" max="22" width="8.77734375" style="114" customWidth="1"/>
    <col min="23" max="26" width="8.77734375" style="114"/>
    <col min="27" max="35" width="8.77734375" style="115"/>
    <col min="36" max="37" width="8.77734375" style="116"/>
    <col min="38" max="74" width="8.77734375" style="114"/>
    <col min="75" max="16384" width="8.77734375" style="6"/>
  </cols>
  <sheetData>
    <row r="1" spans="1:74" x14ac:dyDescent="0.25">
      <c r="A1" s="17" t="str">
        <f>IF('1'!$A$1=1,"до змісту","to title")</f>
        <v>to title</v>
      </c>
    </row>
    <row r="2" spans="1:74" s="9" customFormat="1" x14ac:dyDescent="0.25">
      <c r="A2" s="47" t="str">
        <f>IF('1'!$A$1=1,AA3,AF3)</f>
        <v>1.1.Exports-Imports of Travel Services</v>
      </c>
      <c r="B2" s="48"/>
      <c r="C2" s="48"/>
      <c r="D2" s="47"/>
      <c r="E2" s="47"/>
      <c r="F2" s="47"/>
      <c r="G2" s="47"/>
      <c r="H2" s="47"/>
      <c r="I2" s="47"/>
      <c r="J2" s="47"/>
      <c r="K2" s="47"/>
      <c r="L2" s="47"/>
      <c r="M2" s="47"/>
      <c r="O2" s="38"/>
      <c r="Q2" s="24"/>
      <c r="R2" s="38"/>
      <c r="T2" s="38"/>
      <c r="U2" s="38"/>
      <c r="V2" s="88"/>
      <c r="W2" s="88"/>
      <c r="X2" s="88"/>
      <c r="Y2" s="88"/>
      <c r="Z2" s="88"/>
      <c r="AA2" s="117"/>
      <c r="AB2" s="117"/>
      <c r="AC2" s="117"/>
      <c r="AD2" s="117"/>
      <c r="AE2" s="117"/>
      <c r="AF2" s="117"/>
      <c r="AG2" s="117"/>
      <c r="AH2" s="117"/>
      <c r="AI2" s="117"/>
      <c r="AJ2" s="118"/>
      <c r="AK2" s="11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row>
    <row r="3" spans="1:74" x14ac:dyDescent="0.25">
      <c r="A3" s="132" t="str">
        <f>IF('1'!$A$1=1,AA4,AF4)</f>
        <v xml:space="preserve">(by country group ) </v>
      </c>
      <c r="B3" s="132"/>
      <c r="C3" s="132"/>
      <c r="D3" s="132"/>
      <c r="E3" s="132"/>
      <c r="F3" s="132"/>
      <c r="G3" s="132"/>
      <c r="H3" s="132"/>
      <c r="I3" s="132"/>
      <c r="J3" s="132"/>
      <c r="K3" s="132"/>
      <c r="L3" s="132"/>
      <c r="M3" s="132"/>
      <c r="Z3" s="107"/>
      <c r="AA3" s="119" t="s">
        <v>18</v>
      </c>
      <c r="AB3" s="119"/>
      <c r="AC3" s="119"/>
      <c r="AD3" s="119"/>
      <c r="AE3" s="119"/>
      <c r="AF3" s="120" t="s">
        <v>6</v>
      </c>
      <c r="AG3" s="120"/>
      <c r="AH3" s="120"/>
      <c r="AI3" s="121"/>
      <c r="AJ3" s="119"/>
      <c r="AK3" s="119"/>
    </row>
    <row r="4" spans="1:74" s="9" customFormat="1" ht="17.55" customHeight="1" x14ac:dyDescent="0.25">
      <c r="A4" s="21" t="str">
        <f>IF('1'!$A$1=1,AA5,AF5)</f>
        <v>Million USD</v>
      </c>
      <c r="B4" s="22"/>
      <c r="C4" s="22"/>
      <c r="K4" s="23"/>
      <c r="L4" s="23"/>
      <c r="Q4" s="24"/>
      <c r="V4" s="88"/>
      <c r="W4" s="88"/>
      <c r="X4" s="88"/>
      <c r="Y4" s="88"/>
      <c r="Z4" s="122"/>
      <c r="AA4" s="123" t="s">
        <v>2</v>
      </c>
      <c r="AB4" s="123"/>
      <c r="AC4" s="123"/>
      <c r="AD4" s="123"/>
      <c r="AE4" s="123"/>
      <c r="AF4" s="124" t="s">
        <v>19</v>
      </c>
      <c r="AG4" s="124"/>
      <c r="AH4" s="124"/>
      <c r="AI4" s="125"/>
      <c r="AJ4" s="123"/>
      <c r="AK4" s="123"/>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row>
    <row r="5" spans="1:74" s="9" customFormat="1" ht="18" customHeight="1" x14ac:dyDescent="0.25">
      <c r="A5" s="25"/>
      <c r="B5" s="26"/>
      <c r="C5" s="26"/>
      <c r="D5" s="27">
        <v>2005</v>
      </c>
      <c r="E5" s="27">
        <v>2006</v>
      </c>
      <c r="F5" s="27">
        <v>2007</v>
      </c>
      <c r="G5" s="27">
        <v>2008</v>
      </c>
      <c r="H5" s="27">
        <v>2009</v>
      </c>
      <c r="I5" s="27">
        <v>2010</v>
      </c>
      <c r="J5" s="27">
        <v>2011</v>
      </c>
      <c r="K5" s="27">
        <v>2012</v>
      </c>
      <c r="L5" s="27">
        <v>2013</v>
      </c>
      <c r="M5" s="27">
        <v>2014</v>
      </c>
      <c r="N5" s="27">
        <v>2015</v>
      </c>
      <c r="O5" s="27">
        <v>2016</v>
      </c>
      <c r="P5" s="27">
        <v>2017</v>
      </c>
      <c r="Q5" s="27">
        <v>2018</v>
      </c>
      <c r="R5" s="27">
        <v>2019</v>
      </c>
      <c r="S5" s="27">
        <v>2020</v>
      </c>
      <c r="T5" s="27">
        <v>2021</v>
      </c>
      <c r="U5" s="27" t="s">
        <v>54</v>
      </c>
      <c r="V5" s="88"/>
      <c r="W5" s="88"/>
      <c r="X5" s="88"/>
      <c r="Y5" s="88"/>
      <c r="Z5" s="126"/>
      <c r="AA5" s="124" t="s">
        <v>20</v>
      </c>
      <c r="AB5" s="124"/>
      <c r="AC5" s="116"/>
      <c r="AD5" s="116"/>
      <c r="AE5" s="116"/>
      <c r="AF5" s="123" t="s">
        <v>25</v>
      </c>
      <c r="AG5" s="123"/>
      <c r="AH5" s="123"/>
      <c r="AI5" s="127"/>
      <c r="AJ5" s="116"/>
      <c r="AK5" s="123"/>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row>
    <row r="6" spans="1:74" s="9" customFormat="1" ht="18" customHeight="1" x14ac:dyDescent="0.25">
      <c r="A6" s="29" t="str">
        <f>IF('1'!$A$1=1,B6,C6)</f>
        <v xml:space="preserve">            Exports</v>
      </c>
      <c r="B6" s="30" t="s">
        <v>13</v>
      </c>
      <c r="C6" s="30" t="s">
        <v>17</v>
      </c>
      <c r="D6" s="31"/>
      <c r="E6" s="32"/>
      <c r="F6" s="32"/>
      <c r="G6" s="31"/>
      <c r="H6" s="32"/>
      <c r="I6" s="32"/>
      <c r="J6" s="32"/>
      <c r="K6" s="32"/>
      <c r="L6" s="32"/>
      <c r="M6" s="32"/>
      <c r="N6" s="32"/>
      <c r="O6" s="32"/>
      <c r="P6" s="32"/>
      <c r="Q6" s="65"/>
      <c r="R6" s="69"/>
      <c r="S6" s="69"/>
      <c r="T6" s="69"/>
      <c r="U6" s="66"/>
      <c r="V6" s="88"/>
      <c r="W6" s="88"/>
      <c r="X6" s="88"/>
      <c r="Y6" s="88"/>
      <c r="Z6" s="88"/>
      <c r="AA6" s="117"/>
      <c r="AB6" s="117"/>
      <c r="AC6" s="117"/>
      <c r="AD6" s="117"/>
      <c r="AE6" s="117"/>
      <c r="AF6" s="117"/>
      <c r="AG6" s="117"/>
      <c r="AH6" s="117"/>
      <c r="AI6" s="117"/>
      <c r="AJ6" s="118"/>
      <c r="AK6" s="11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row>
    <row r="7" spans="1:74" s="9" customFormat="1" ht="19.5" customHeight="1" x14ac:dyDescent="0.25">
      <c r="A7" s="33" t="str">
        <f>IF('1'!$A$1=1,B7,C7)</f>
        <v xml:space="preserve"> Total</v>
      </c>
      <c r="B7" s="34" t="s">
        <v>11</v>
      </c>
      <c r="C7" s="63" t="s">
        <v>15</v>
      </c>
      <c r="D7" s="35">
        <v>3125</v>
      </c>
      <c r="E7" s="36">
        <v>3485</v>
      </c>
      <c r="F7" s="36">
        <v>4597</v>
      </c>
      <c r="G7" s="35">
        <v>5768</v>
      </c>
      <c r="H7" s="36">
        <v>3576</v>
      </c>
      <c r="I7" s="36">
        <v>3788</v>
      </c>
      <c r="J7" s="36">
        <v>4294</v>
      </c>
      <c r="K7" s="36">
        <v>4842</v>
      </c>
      <c r="L7" s="36">
        <v>5083</v>
      </c>
      <c r="M7" s="36">
        <v>1612</v>
      </c>
      <c r="N7" s="36">
        <v>1082</v>
      </c>
      <c r="O7" s="36">
        <v>1078</v>
      </c>
      <c r="P7" s="36">
        <v>1261</v>
      </c>
      <c r="Q7" s="36">
        <v>1445</v>
      </c>
      <c r="R7" s="36">
        <v>1620</v>
      </c>
      <c r="S7" s="88">
        <v>356</v>
      </c>
      <c r="T7" s="88">
        <v>950</v>
      </c>
      <c r="U7" s="70">
        <v>774</v>
      </c>
      <c r="V7" s="128"/>
      <c r="W7" s="128"/>
      <c r="X7" s="128"/>
      <c r="Y7" s="128"/>
      <c r="Z7" s="128"/>
      <c r="AA7" s="128"/>
      <c r="AB7" s="128"/>
      <c r="AC7" s="128"/>
      <c r="AD7" s="128"/>
      <c r="AE7" s="128"/>
      <c r="AF7" s="128"/>
      <c r="AG7" s="128"/>
      <c r="AH7" s="128"/>
      <c r="AI7" s="128"/>
      <c r="AJ7" s="128"/>
      <c r="AK7" s="128"/>
      <c r="AL7" s="12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row>
    <row r="8" spans="1:74" s="44" customFormat="1" x14ac:dyDescent="0.25">
      <c r="A8" s="39" t="str">
        <f>IF('1'!$A$1=1,B8,C8)</f>
        <v xml:space="preserve">including: </v>
      </c>
      <c r="B8" s="40" t="s">
        <v>12</v>
      </c>
      <c r="C8" s="40" t="s">
        <v>16</v>
      </c>
      <c r="D8" s="41"/>
      <c r="E8" s="42"/>
      <c r="F8" s="42"/>
      <c r="G8" s="41"/>
      <c r="H8" s="42"/>
      <c r="I8" s="42"/>
      <c r="J8" s="42"/>
      <c r="K8" s="42"/>
      <c r="L8" s="42"/>
      <c r="M8" s="42"/>
      <c r="N8" s="42"/>
      <c r="O8" s="43"/>
      <c r="P8" s="43"/>
      <c r="Q8" s="43"/>
      <c r="R8" s="43"/>
      <c r="S8" s="89"/>
      <c r="T8" s="89"/>
      <c r="U8" s="71"/>
      <c r="V8" s="128"/>
      <c r="W8" s="128"/>
      <c r="X8" s="128"/>
      <c r="Y8" s="128"/>
      <c r="Z8" s="128"/>
      <c r="AA8" s="128"/>
      <c r="AB8" s="128"/>
      <c r="AC8" s="128"/>
      <c r="AD8" s="128"/>
      <c r="AE8" s="128"/>
      <c r="AF8" s="128"/>
      <c r="AG8" s="128"/>
      <c r="AH8" s="128"/>
      <c r="AI8" s="128"/>
      <c r="AJ8" s="128"/>
      <c r="AK8" s="128"/>
      <c r="AL8" s="128"/>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74" s="44" customFormat="1" x14ac:dyDescent="0.25">
      <c r="A9" s="101" t="str">
        <f>IF('1'!$A$1=1,B9,C9)</f>
        <v xml:space="preserve">       EU countries</v>
      </c>
      <c r="B9" s="97" t="s">
        <v>41</v>
      </c>
      <c r="C9" s="97" t="s">
        <v>39</v>
      </c>
      <c r="D9" s="41">
        <v>925</v>
      </c>
      <c r="E9" s="42">
        <v>1145</v>
      </c>
      <c r="F9" s="42">
        <v>1451</v>
      </c>
      <c r="G9" s="41">
        <v>2043</v>
      </c>
      <c r="H9" s="42">
        <v>1019</v>
      </c>
      <c r="I9" s="42">
        <v>1026</v>
      </c>
      <c r="J9" s="42">
        <v>1072</v>
      </c>
      <c r="K9" s="42">
        <v>1084</v>
      </c>
      <c r="L9" s="42">
        <v>1069</v>
      </c>
      <c r="M9" s="42">
        <v>533</v>
      </c>
      <c r="N9" s="42">
        <v>383</v>
      </c>
      <c r="O9" s="43">
        <v>381</v>
      </c>
      <c r="P9" s="43">
        <v>432</v>
      </c>
      <c r="Q9" s="43">
        <v>499</v>
      </c>
      <c r="R9" s="43">
        <v>569</v>
      </c>
      <c r="S9" s="89">
        <v>119</v>
      </c>
      <c r="T9" s="89">
        <v>248</v>
      </c>
      <c r="U9" s="108" t="s">
        <v>53</v>
      </c>
      <c r="V9" s="128"/>
      <c r="W9" s="128"/>
      <c r="X9" s="128"/>
      <c r="Y9" s="128"/>
      <c r="Z9" s="128"/>
      <c r="AA9" s="128"/>
      <c r="AB9" s="128"/>
      <c r="AC9" s="128"/>
      <c r="AD9" s="128"/>
      <c r="AE9" s="128"/>
      <c r="AF9" s="128"/>
      <c r="AG9" s="128"/>
      <c r="AH9" s="128"/>
      <c r="AI9" s="128"/>
      <c r="AJ9" s="128"/>
      <c r="AK9" s="128"/>
      <c r="AL9" s="128"/>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74" s="44" customFormat="1" x14ac:dyDescent="0.25">
      <c r="A10" s="101" t="str">
        <f>IF('1'!$A$1=1,B10,C10)</f>
        <v xml:space="preserve">       Rest of the world</v>
      </c>
      <c r="B10" s="97" t="s">
        <v>42</v>
      </c>
      <c r="C10" s="97" t="s">
        <v>40</v>
      </c>
      <c r="D10" s="41">
        <f>D7-D9</f>
        <v>2200</v>
      </c>
      <c r="E10" s="42">
        <f>E7-E9</f>
        <v>2340</v>
      </c>
      <c r="F10" s="42">
        <f t="shared" ref="F10:S10" si="0">F7-F9</f>
        <v>3146</v>
      </c>
      <c r="G10" s="41">
        <f t="shared" si="0"/>
        <v>3725</v>
      </c>
      <c r="H10" s="42">
        <f t="shared" si="0"/>
        <v>2557</v>
      </c>
      <c r="I10" s="42">
        <f t="shared" si="0"/>
        <v>2762</v>
      </c>
      <c r="J10" s="42">
        <f t="shared" si="0"/>
        <v>3222</v>
      </c>
      <c r="K10" s="42">
        <f t="shared" si="0"/>
        <v>3758</v>
      </c>
      <c r="L10" s="42">
        <f t="shared" si="0"/>
        <v>4014</v>
      </c>
      <c r="M10" s="42">
        <f t="shared" si="0"/>
        <v>1079</v>
      </c>
      <c r="N10" s="42">
        <f t="shared" si="0"/>
        <v>699</v>
      </c>
      <c r="O10" s="42">
        <f t="shared" si="0"/>
        <v>697</v>
      </c>
      <c r="P10" s="42">
        <f t="shared" si="0"/>
        <v>829</v>
      </c>
      <c r="Q10" s="42">
        <f t="shared" si="0"/>
        <v>946</v>
      </c>
      <c r="R10" s="42">
        <f t="shared" si="0"/>
        <v>1051</v>
      </c>
      <c r="S10" s="42">
        <f t="shared" si="0"/>
        <v>237</v>
      </c>
      <c r="T10" s="89">
        <f>T7-T9</f>
        <v>702</v>
      </c>
      <c r="U10" s="108" t="s">
        <v>53</v>
      </c>
      <c r="V10" s="128"/>
      <c r="W10" s="128"/>
      <c r="X10" s="128"/>
      <c r="Y10" s="128"/>
      <c r="Z10" s="128"/>
      <c r="AA10" s="128"/>
      <c r="AB10" s="128"/>
      <c r="AC10" s="128"/>
      <c r="AD10" s="128"/>
      <c r="AE10" s="128"/>
      <c r="AF10" s="128"/>
      <c r="AG10" s="128"/>
      <c r="AH10" s="128"/>
      <c r="AI10" s="128"/>
      <c r="AJ10" s="128"/>
      <c r="AK10" s="128"/>
      <c r="AL10" s="128"/>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74" s="9" customFormat="1" ht="19.8" customHeight="1" x14ac:dyDescent="0.25">
      <c r="A11" s="33" t="str">
        <f>IF('1'!$A$1=1,B11,C11)</f>
        <v xml:space="preserve">          Imports</v>
      </c>
      <c r="B11" s="34" t="s">
        <v>14</v>
      </c>
      <c r="C11" s="64" t="s">
        <v>21</v>
      </c>
      <c r="D11" s="35"/>
      <c r="E11" s="36"/>
      <c r="F11" s="36"/>
      <c r="G11" s="35"/>
      <c r="H11" s="36"/>
      <c r="I11" s="36"/>
      <c r="J11" s="36"/>
      <c r="K11" s="36"/>
      <c r="L11" s="36"/>
      <c r="M11" s="36"/>
      <c r="N11" s="36"/>
      <c r="O11" s="37"/>
      <c r="P11" s="37"/>
      <c r="Q11" s="37"/>
      <c r="R11" s="37"/>
      <c r="S11" s="88"/>
      <c r="T11" s="88"/>
      <c r="U11" s="70"/>
      <c r="V11" s="128"/>
      <c r="W11" s="128"/>
      <c r="X11" s="128"/>
      <c r="Y11" s="128"/>
      <c r="Z11" s="128"/>
      <c r="AA11" s="128"/>
      <c r="AB11" s="128"/>
      <c r="AC11" s="128"/>
      <c r="AD11" s="128"/>
      <c r="AE11" s="128"/>
      <c r="AF11" s="128"/>
      <c r="AG11" s="128"/>
      <c r="AH11" s="128"/>
      <c r="AI11" s="128"/>
      <c r="AJ11" s="128"/>
      <c r="AK11" s="128"/>
      <c r="AL11" s="12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row>
    <row r="12" spans="1:74" s="9" customFormat="1" x14ac:dyDescent="0.25">
      <c r="A12" s="33" t="str">
        <f>IF('1'!$A$1=1,B12,C12)</f>
        <v xml:space="preserve"> Total</v>
      </c>
      <c r="B12" s="34" t="s">
        <v>11</v>
      </c>
      <c r="C12" s="64" t="s">
        <v>15</v>
      </c>
      <c r="D12" s="35">
        <v>2805</v>
      </c>
      <c r="E12" s="36">
        <v>2834</v>
      </c>
      <c r="F12" s="36">
        <v>3569</v>
      </c>
      <c r="G12" s="35">
        <v>4023</v>
      </c>
      <c r="H12" s="36">
        <v>3330</v>
      </c>
      <c r="I12" s="36">
        <v>3742</v>
      </c>
      <c r="J12" s="36">
        <v>4461</v>
      </c>
      <c r="K12" s="36">
        <v>5104</v>
      </c>
      <c r="L12" s="36">
        <v>5763</v>
      </c>
      <c r="M12" s="36">
        <v>5061</v>
      </c>
      <c r="N12" s="36">
        <v>5101</v>
      </c>
      <c r="O12" s="36">
        <v>5970</v>
      </c>
      <c r="P12" s="36">
        <v>7121</v>
      </c>
      <c r="Q12" s="36">
        <v>7899</v>
      </c>
      <c r="R12" s="36">
        <v>8517</v>
      </c>
      <c r="S12" s="88">
        <v>4691</v>
      </c>
      <c r="T12" s="88">
        <v>6251</v>
      </c>
      <c r="U12" s="70">
        <v>19759</v>
      </c>
      <c r="V12" s="128"/>
      <c r="W12" s="128"/>
      <c r="X12" s="128"/>
      <c r="Y12" s="128"/>
      <c r="Z12" s="128"/>
      <c r="AA12" s="128"/>
      <c r="AB12" s="128"/>
      <c r="AC12" s="128"/>
      <c r="AD12" s="128"/>
      <c r="AE12" s="128"/>
      <c r="AF12" s="128"/>
      <c r="AG12" s="128"/>
      <c r="AH12" s="128"/>
      <c r="AI12" s="128"/>
      <c r="AJ12" s="128"/>
      <c r="AK12" s="128"/>
      <c r="AL12" s="12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row>
    <row r="13" spans="1:74" s="44" customFormat="1" x14ac:dyDescent="0.25">
      <c r="A13" s="39" t="str">
        <f>IF('1'!$A$1=1,B13,C13)</f>
        <v xml:space="preserve">including: </v>
      </c>
      <c r="B13" s="40" t="s">
        <v>12</v>
      </c>
      <c r="C13" s="40" t="s">
        <v>16</v>
      </c>
      <c r="D13" s="41"/>
      <c r="E13" s="42"/>
      <c r="F13" s="42"/>
      <c r="G13" s="41"/>
      <c r="H13" s="42"/>
      <c r="I13" s="42"/>
      <c r="J13" s="42"/>
      <c r="K13" s="42"/>
      <c r="L13" s="42"/>
      <c r="M13" s="42"/>
      <c r="N13" s="42"/>
      <c r="O13" s="43"/>
      <c r="P13" s="43"/>
      <c r="Q13" s="43"/>
      <c r="R13" s="43"/>
      <c r="S13" s="89"/>
      <c r="T13" s="89"/>
      <c r="U13" s="71"/>
      <c r="V13" s="128"/>
      <c r="W13" s="128"/>
      <c r="X13" s="128"/>
      <c r="Y13" s="128"/>
      <c r="Z13" s="128"/>
      <c r="AA13" s="128"/>
      <c r="AB13" s="128"/>
      <c r="AC13" s="128"/>
      <c r="AD13" s="128"/>
      <c r="AE13" s="128"/>
      <c r="AF13" s="128"/>
      <c r="AG13" s="128"/>
      <c r="AH13" s="128"/>
      <c r="AI13" s="128"/>
      <c r="AJ13" s="128"/>
      <c r="AK13" s="128"/>
      <c r="AL13" s="128"/>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74" s="44" customFormat="1" ht="15.75" customHeight="1" x14ac:dyDescent="0.25">
      <c r="A14" s="101" t="str">
        <f>IF('1'!$A$1=1,B14,C14)</f>
        <v xml:space="preserve">       EU countries</v>
      </c>
      <c r="B14" s="97" t="s">
        <v>41</v>
      </c>
      <c r="C14" s="97" t="s">
        <v>39</v>
      </c>
      <c r="D14" s="41">
        <v>1485</v>
      </c>
      <c r="E14" s="42">
        <v>1495</v>
      </c>
      <c r="F14" s="42">
        <v>1825</v>
      </c>
      <c r="G14" s="41">
        <v>1915</v>
      </c>
      <c r="H14" s="42">
        <v>1762</v>
      </c>
      <c r="I14" s="42">
        <v>2025</v>
      </c>
      <c r="J14" s="42">
        <v>2450</v>
      </c>
      <c r="K14" s="42">
        <v>2862</v>
      </c>
      <c r="L14" s="42">
        <v>3382</v>
      </c>
      <c r="M14" s="42">
        <v>3231</v>
      </c>
      <c r="N14" s="42">
        <v>3187</v>
      </c>
      <c r="O14" s="42">
        <v>4219</v>
      </c>
      <c r="P14" s="42">
        <v>5222</v>
      </c>
      <c r="Q14" s="42">
        <v>5932</v>
      </c>
      <c r="R14" s="42">
        <v>6198</v>
      </c>
      <c r="S14" s="89">
        <v>3595</v>
      </c>
      <c r="T14" s="89">
        <v>4320</v>
      </c>
      <c r="U14" s="108" t="s">
        <v>53</v>
      </c>
      <c r="V14" s="128"/>
      <c r="W14" s="128"/>
      <c r="X14" s="128"/>
      <c r="Y14" s="128"/>
      <c r="Z14" s="128"/>
      <c r="AA14" s="128"/>
      <c r="AB14" s="128"/>
      <c r="AC14" s="128"/>
      <c r="AD14" s="128"/>
      <c r="AE14" s="128"/>
      <c r="AF14" s="128"/>
      <c r="AG14" s="128"/>
      <c r="AH14" s="128"/>
      <c r="AI14" s="128"/>
      <c r="AJ14" s="128"/>
      <c r="AK14" s="128"/>
      <c r="AL14" s="128"/>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74" s="44" customFormat="1" ht="15.75" customHeight="1" x14ac:dyDescent="0.25">
      <c r="A15" s="101" t="str">
        <f>IF('1'!$A$1=1,B15,C15)</f>
        <v xml:space="preserve">       Rest of the world</v>
      </c>
      <c r="B15" s="97" t="s">
        <v>42</v>
      </c>
      <c r="C15" s="97" t="s">
        <v>40</v>
      </c>
      <c r="D15" s="41">
        <f>D12-D14</f>
        <v>1320</v>
      </c>
      <c r="E15" s="42">
        <f>E12-E14</f>
        <v>1339</v>
      </c>
      <c r="F15" s="42">
        <f t="shared" ref="F15:S15" si="1">F12-F14</f>
        <v>1744</v>
      </c>
      <c r="G15" s="41">
        <f t="shared" si="1"/>
        <v>2108</v>
      </c>
      <c r="H15" s="42">
        <f t="shared" si="1"/>
        <v>1568</v>
      </c>
      <c r="I15" s="42">
        <f t="shared" si="1"/>
        <v>1717</v>
      </c>
      <c r="J15" s="42">
        <f t="shared" si="1"/>
        <v>2011</v>
      </c>
      <c r="K15" s="42">
        <f t="shared" si="1"/>
        <v>2242</v>
      </c>
      <c r="L15" s="42">
        <f t="shared" si="1"/>
        <v>2381</v>
      </c>
      <c r="M15" s="42">
        <f t="shared" si="1"/>
        <v>1830</v>
      </c>
      <c r="N15" s="42">
        <f t="shared" si="1"/>
        <v>1914</v>
      </c>
      <c r="O15" s="42">
        <f t="shared" si="1"/>
        <v>1751</v>
      </c>
      <c r="P15" s="42">
        <f t="shared" si="1"/>
        <v>1899</v>
      </c>
      <c r="Q15" s="42">
        <f t="shared" si="1"/>
        <v>1967</v>
      </c>
      <c r="R15" s="42">
        <f t="shared" si="1"/>
        <v>2319</v>
      </c>
      <c r="S15" s="42">
        <f t="shared" si="1"/>
        <v>1096</v>
      </c>
      <c r="T15" s="89">
        <f>T12-T14</f>
        <v>1931</v>
      </c>
      <c r="U15" s="108" t="s">
        <v>53</v>
      </c>
      <c r="V15" s="128"/>
      <c r="W15" s="128"/>
      <c r="X15" s="128"/>
      <c r="Y15" s="128"/>
      <c r="Z15" s="128"/>
      <c r="AA15" s="128"/>
      <c r="AB15" s="128"/>
      <c r="AC15" s="128"/>
      <c r="AD15" s="128"/>
      <c r="AE15" s="128"/>
      <c r="AF15" s="128"/>
      <c r="AG15" s="128"/>
      <c r="AH15" s="128"/>
      <c r="AI15" s="128"/>
      <c r="AJ15" s="128"/>
      <c r="AK15" s="128"/>
      <c r="AL15" s="128"/>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74" s="44" customFormat="1" ht="23.55" customHeight="1" x14ac:dyDescent="0.25">
      <c r="A16" s="39" t="str">
        <f>IF('1'!$A$1=1,B16,C16)</f>
        <v>Reference:</v>
      </c>
      <c r="B16" s="40" t="s">
        <v>26</v>
      </c>
      <c r="C16" s="53" t="s">
        <v>30</v>
      </c>
      <c r="D16" s="41"/>
      <c r="E16" s="42"/>
      <c r="F16" s="42"/>
      <c r="G16" s="41"/>
      <c r="H16" s="42"/>
      <c r="I16" s="42"/>
      <c r="J16" s="42"/>
      <c r="K16" s="42"/>
      <c r="L16" s="42"/>
      <c r="M16" s="42"/>
      <c r="N16" s="42"/>
      <c r="O16" s="42"/>
      <c r="P16" s="42"/>
      <c r="Q16" s="42"/>
      <c r="R16" s="68"/>
      <c r="S16" s="89"/>
      <c r="T16" s="89"/>
      <c r="U16" s="71"/>
      <c r="V16" s="128"/>
      <c r="W16" s="128"/>
      <c r="X16" s="128"/>
      <c r="Y16" s="128"/>
      <c r="Z16" s="128"/>
      <c r="AA16" s="128"/>
      <c r="AB16" s="128"/>
      <c r="AC16" s="128"/>
      <c r="AD16" s="128"/>
      <c r="AE16" s="128"/>
      <c r="AF16" s="128"/>
      <c r="AG16" s="128"/>
      <c r="AH16" s="128"/>
      <c r="AI16" s="128"/>
      <c r="AJ16" s="128"/>
      <c r="AK16" s="128"/>
      <c r="AL16" s="128"/>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4" s="44" customFormat="1" ht="28.35" customHeight="1" x14ac:dyDescent="0.25">
      <c r="A17" s="101" t="str">
        <f>IF('1'!$A$1=1,B17,C17)</f>
        <v>Expenditures of short-term workers</v>
      </c>
      <c r="B17" s="97" t="s">
        <v>27</v>
      </c>
      <c r="C17" s="98" t="s">
        <v>28</v>
      </c>
      <c r="D17" s="41"/>
      <c r="E17" s="42"/>
      <c r="F17" s="42"/>
      <c r="G17" s="41">
        <v>573</v>
      </c>
      <c r="H17" s="42">
        <v>542</v>
      </c>
      <c r="I17" s="42">
        <v>638</v>
      </c>
      <c r="J17" s="42">
        <v>762</v>
      </c>
      <c r="K17" s="42">
        <v>876</v>
      </c>
      <c r="L17" s="42">
        <v>1072</v>
      </c>
      <c r="M17" s="42">
        <v>821</v>
      </c>
      <c r="N17" s="42">
        <v>1313</v>
      </c>
      <c r="O17" s="42">
        <v>1669</v>
      </c>
      <c r="P17" s="42">
        <v>2404</v>
      </c>
      <c r="Q17" s="42">
        <v>2995</v>
      </c>
      <c r="R17" s="42">
        <v>3203</v>
      </c>
      <c r="S17" s="89">
        <v>2668</v>
      </c>
      <c r="T17" s="89">
        <v>3195</v>
      </c>
      <c r="U17" s="71">
        <v>3287</v>
      </c>
      <c r="V17" s="128"/>
      <c r="W17" s="128"/>
      <c r="X17" s="128"/>
      <c r="Y17" s="128"/>
      <c r="Z17" s="128"/>
      <c r="AA17" s="128"/>
      <c r="AB17" s="128"/>
      <c r="AC17" s="128"/>
      <c r="AD17" s="128"/>
      <c r="AE17" s="128"/>
      <c r="AF17" s="128"/>
      <c r="AG17" s="128"/>
      <c r="AH17" s="128"/>
      <c r="AI17" s="128"/>
      <c r="AJ17" s="128"/>
      <c r="AK17" s="128"/>
      <c r="AL17" s="128"/>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4" s="44" customFormat="1" x14ac:dyDescent="0.25">
      <c r="A18" s="39" t="str">
        <f>IF('1'!$A$1=1,B18,C18)</f>
        <v>of them:</v>
      </c>
      <c r="B18" s="40" t="s">
        <v>0</v>
      </c>
      <c r="C18" s="53" t="s">
        <v>29</v>
      </c>
      <c r="D18" s="41"/>
      <c r="E18" s="42"/>
      <c r="F18" s="42"/>
      <c r="G18" s="41"/>
      <c r="H18" s="42"/>
      <c r="I18" s="42"/>
      <c r="J18" s="42"/>
      <c r="K18" s="42"/>
      <c r="L18" s="42"/>
      <c r="M18" s="42"/>
      <c r="N18" s="42"/>
      <c r="O18" s="42"/>
      <c r="P18" s="42"/>
      <c r="Q18" s="42"/>
      <c r="R18" s="42"/>
      <c r="S18" s="89"/>
      <c r="T18" s="89"/>
      <c r="U18" s="71"/>
      <c r="V18" s="128"/>
      <c r="W18" s="128"/>
      <c r="X18" s="128"/>
      <c r="Y18" s="128"/>
      <c r="Z18" s="128"/>
      <c r="AA18" s="128"/>
      <c r="AB18" s="128"/>
      <c r="AC18" s="128"/>
      <c r="AD18" s="128"/>
      <c r="AE18" s="128"/>
      <c r="AF18" s="128"/>
      <c r="AG18" s="128"/>
      <c r="AH18" s="128"/>
      <c r="AI18" s="128"/>
      <c r="AJ18" s="128"/>
      <c r="AK18" s="128"/>
      <c r="AL18" s="128"/>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4" s="44" customFormat="1" x14ac:dyDescent="0.25">
      <c r="A19" s="102" t="str">
        <f>IF('1'!$A$1=1,B19,C19)</f>
        <v xml:space="preserve">        EU countries</v>
      </c>
      <c r="B19" s="99" t="s">
        <v>43</v>
      </c>
      <c r="C19" s="100" t="s">
        <v>44</v>
      </c>
      <c r="D19" s="60"/>
      <c r="E19" s="61"/>
      <c r="F19" s="61"/>
      <c r="G19" s="60"/>
      <c r="H19" s="61"/>
      <c r="I19" s="61"/>
      <c r="J19" s="61"/>
      <c r="K19" s="61"/>
      <c r="L19" s="61"/>
      <c r="M19" s="61"/>
      <c r="N19" s="61">
        <v>1017</v>
      </c>
      <c r="O19" s="61">
        <v>1442</v>
      </c>
      <c r="P19" s="61">
        <v>2140</v>
      </c>
      <c r="Q19" s="61">
        <v>2646</v>
      </c>
      <c r="R19" s="61">
        <v>2769</v>
      </c>
      <c r="S19" s="96">
        <v>2351</v>
      </c>
      <c r="T19" s="96">
        <v>2922</v>
      </c>
      <c r="U19" s="109" t="s">
        <v>53</v>
      </c>
      <c r="V19" s="128"/>
      <c r="W19" s="128"/>
      <c r="X19" s="128"/>
      <c r="Y19" s="128"/>
      <c r="Z19" s="128"/>
      <c r="AA19" s="128"/>
      <c r="AB19" s="128"/>
      <c r="AC19" s="128"/>
      <c r="AD19" s="128"/>
      <c r="AE19" s="128"/>
      <c r="AF19" s="128"/>
      <c r="AG19" s="128"/>
      <c r="AH19" s="128"/>
      <c r="AI19" s="128"/>
      <c r="AJ19" s="128"/>
      <c r="AK19" s="128"/>
      <c r="AL19" s="128"/>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4" s="44" customFormat="1" ht="55.5" customHeight="1" x14ac:dyDescent="0.25">
      <c r="A20" s="135" t="str">
        <f>IF('1'!A1=1,A48,A49)</f>
        <v>*The "Travel" item estimates for 2022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v>
      </c>
      <c r="B20" s="135"/>
      <c r="C20" s="135"/>
      <c r="D20" s="135"/>
      <c r="E20" s="135"/>
      <c r="F20" s="135"/>
      <c r="G20" s="136"/>
      <c r="H20" s="136"/>
      <c r="I20" s="136"/>
      <c r="J20" s="136"/>
      <c r="K20" s="136"/>
      <c r="L20" s="136"/>
      <c r="M20" s="136"/>
      <c r="N20" s="136"/>
      <c r="O20" s="136"/>
      <c r="P20" s="136"/>
      <c r="Q20" s="136"/>
      <c r="R20" s="136"/>
      <c r="S20" s="136"/>
      <c r="T20" s="136"/>
      <c r="U20" s="136"/>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row>
    <row r="21" spans="1:74" ht="23.1" customHeight="1" x14ac:dyDescent="0.25">
      <c r="A21" s="86" t="str">
        <f>IF('1'!A1=1,A40,A41)</f>
        <v>Note: Data for EU countries from 2015 are given without taking into account the United Kingdom of Great Britain and Northern Ireland.</v>
      </c>
      <c r="T21" s="6"/>
    </row>
    <row r="22" spans="1:74" x14ac:dyDescent="0.25">
      <c r="A22" s="86"/>
    </row>
    <row r="23" spans="1:74" x14ac:dyDescent="0.25">
      <c r="A23" s="86"/>
    </row>
    <row r="24" spans="1:74" x14ac:dyDescent="0.25">
      <c r="A24" s="86"/>
    </row>
    <row r="25" spans="1:74" x14ac:dyDescent="0.25">
      <c r="A25" s="86"/>
    </row>
    <row r="26" spans="1:74" x14ac:dyDescent="0.25">
      <c r="A26" s="86"/>
    </row>
    <row r="27" spans="1:74" x14ac:dyDescent="0.25">
      <c r="A27" s="86"/>
    </row>
    <row r="28" spans="1:74" x14ac:dyDescent="0.25">
      <c r="A28" s="86"/>
    </row>
    <row r="29" spans="1:74" x14ac:dyDescent="0.25">
      <c r="A29" s="86"/>
    </row>
    <row r="30" spans="1:74" x14ac:dyDescent="0.25">
      <c r="A30" s="86"/>
    </row>
    <row r="31" spans="1:74" x14ac:dyDescent="0.25">
      <c r="A31" s="86"/>
    </row>
    <row r="32" spans="1:74" x14ac:dyDescent="0.25">
      <c r="A32" s="86"/>
    </row>
    <row r="33" spans="1:74" x14ac:dyDescent="0.25">
      <c r="A33" s="86"/>
    </row>
    <row r="34" spans="1:74" x14ac:dyDescent="0.25">
      <c r="A34" s="86"/>
    </row>
    <row r="35" spans="1:74" x14ac:dyDescent="0.25">
      <c r="A35" s="86"/>
    </row>
    <row r="36" spans="1:74" x14ac:dyDescent="0.25">
      <c r="A36" s="86"/>
    </row>
    <row r="37" spans="1:74" x14ac:dyDescent="0.25">
      <c r="B37" s="6"/>
      <c r="C37" s="6"/>
      <c r="D37" s="46"/>
      <c r="E37" s="46"/>
      <c r="F37" s="46"/>
      <c r="G37" s="46"/>
      <c r="H37" s="46"/>
      <c r="I37" s="46"/>
      <c r="J37" s="46"/>
      <c r="K37" s="46"/>
      <c r="L37" s="46"/>
      <c r="M37" s="46"/>
      <c r="N37" s="46"/>
      <c r="O37" s="46"/>
      <c r="P37" s="46"/>
      <c r="Q37" s="46"/>
      <c r="R37" s="46"/>
      <c r="S37" s="46"/>
      <c r="T37" s="46"/>
      <c r="U37" s="6"/>
      <c r="AJ37" s="115"/>
      <c r="AK37" s="115"/>
    </row>
    <row r="38" spans="1:74" x14ac:dyDescent="0.25">
      <c r="B38" s="6"/>
      <c r="C38" s="6"/>
      <c r="D38" s="46"/>
      <c r="E38" s="46"/>
      <c r="F38" s="46"/>
      <c r="G38" s="46"/>
      <c r="H38" s="46"/>
      <c r="I38" s="46"/>
      <c r="J38" s="46"/>
      <c r="K38" s="46"/>
      <c r="L38" s="46"/>
      <c r="M38" s="46"/>
      <c r="N38" s="46"/>
      <c r="O38" s="46"/>
      <c r="P38" s="46"/>
      <c r="Q38" s="46"/>
      <c r="R38" s="46"/>
      <c r="S38" s="46"/>
      <c r="T38" s="46"/>
      <c r="U38" s="6"/>
      <c r="AJ38" s="115"/>
      <c r="AK38" s="115"/>
    </row>
    <row r="39" spans="1:74" s="85" customFormat="1" x14ac:dyDescent="0.25">
      <c r="Q39" s="87"/>
      <c r="V39" s="114"/>
      <c r="W39" s="114"/>
      <c r="X39" s="114"/>
      <c r="Y39" s="114"/>
      <c r="Z39" s="114"/>
      <c r="AA39" s="115"/>
      <c r="AB39" s="115"/>
      <c r="AC39" s="115"/>
      <c r="AD39" s="115"/>
      <c r="AE39" s="115"/>
      <c r="AF39" s="115"/>
      <c r="AG39" s="115"/>
      <c r="AH39" s="115"/>
      <c r="AI39" s="115"/>
      <c r="AJ39" s="129"/>
      <c r="AK39" s="129"/>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row>
    <row r="40" spans="1:74" hidden="1" x14ac:dyDescent="0.25">
      <c r="A40" s="6" t="s">
        <v>37</v>
      </c>
      <c r="B40" s="6"/>
      <c r="C40" s="6"/>
      <c r="D40" s="46"/>
      <c r="O40" s="6"/>
      <c r="R40" s="6"/>
      <c r="T40" s="6"/>
      <c r="U40" s="6"/>
      <c r="AJ40" s="115"/>
      <c r="AK40" s="115"/>
    </row>
    <row r="41" spans="1:74" ht="14.1" hidden="1" customHeight="1" x14ac:dyDescent="0.25">
      <c r="A41" s="6" t="s">
        <v>38</v>
      </c>
      <c r="B41" s="6"/>
      <c r="C41" s="6"/>
      <c r="O41" s="6"/>
      <c r="R41" s="6"/>
      <c r="T41" s="6"/>
      <c r="U41" s="6"/>
      <c r="AJ41" s="115"/>
      <c r="AK41" s="115"/>
    </row>
    <row r="42" spans="1:74" x14ac:dyDescent="0.25">
      <c r="B42" s="6"/>
      <c r="C42" s="6"/>
      <c r="O42" s="6"/>
      <c r="R42" s="6"/>
      <c r="T42" s="6"/>
      <c r="U42" s="6"/>
      <c r="AJ42" s="115"/>
      <c r="AK42" s="115"/>
    </row>
    <row r="43" spans="1:74" x14ac:dyDescent="0.25">
      <c r="B43" s="6"/>
      <c r="C43" s="6"/>
      <c r="D43" s="46"/>
      <c r="E43" s="46"/>
      <c r="F43" s="46"/>
      <c r="G43" s="46"/>
      <c r="H43" s="46"/>
      <c r="I43" s="46"/>
      <c r="J43" s="46"/>
      <c r="K43" s="46"/>
      <c r="L43" s="46"/>
      <c r="M43" s="46"/>
      <c r="N43" s="46"/>
      <c r="O43" s="46"/>
      <c r="P43" s="46"/>
      <c r="Q43" s="46"/>
      <c r="R43" s="46"/>
      <c r="S43" s="46"/>
      <c r="T43" s="46"/>
      <c r="U43" s="6"/>
      <c r="AJ43" s="115"/>
      <c r="AK43" s="115"/>
    </row>
    <row r="44" spans="1:74" x14ac:dyDescent="0.25">
      <c r="B44" s="6"/>
      <c r="C44" s="6"/>
      <c r="D44" s="46"/>
      <c r="E44" s="46"/>
      <c r="F44" s="46"/>
      <c r="G44" s="46"/>
      <c r="H44" s="46"/>
      <c r="I44" s="46"/>
      <c r="J44" s="46"/>
      <c r="K44" s="46"/>
      <c r="L44" s="46"/>
      <c r="M44" s="46"/>
      <c r="N44" s="46"/>
      <c r="O44" s="46"/>
      <c r="P44" s="46"/>
      <c r="Q44" s="46"/>
      <c r="R44" s="46"/>
      <c r="S44" s="46"/>
      <c r="T44" s="46"/>
      <c r="U44" s="6"/>
      <c r="AJ44" s="115"/>
      <c r="AK44" s="115"/>
    </row>
    <row r="45" spans="1:74" s="11" customFormat="1" x14ac:dyDescent="0.25">
      <c r="V45" s="131"/>
      <c r="W45" s="131"/>
      <c r="X45" s="131"/>
      <c r="Y45" s="131"/>
      <c r="Z45" s="131"/>
      <c r="AA45" s="116"/>
      <c r="AB45" s="116"/>
      <c r="AC45" s="116"/>
      <c r="AD45" s="116"/>
      <c r="AE45" s="116"/>
      <c r="AF45" s="116"/>
      <c r="AG45" s="116"/>
      <c r="AH45" s="116"/>
      <c r="AI45" s="116"/>
      <c r="AJ45" s="116"/>
      <c r="AK45" s="116"/>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row>
    <row r="46" spans="1:74" s="11" customFormat="1" x14ac:dyDescent="0.25">
      <c r="D46" s="111"/>
      <c r="E46" s="111"/>
      <c r="F46" s="111"/>
      <c r="G46" s="111"/>
      <c r="H46" s="111"/>
      <c r="I46" s="111"/>
      <c r="J46" s="111"/>
      <c r="K46" s="111"/>
      <c r="L46" s="111"/>
      <c r="M46" s="111"/>
      <c r="N46" s="111"/>
      <c r="O46" s="111"/>
      <c r="P46" s="111"/>
      <c r="Q46" s="111"/>
      <c r="R46" s="111"/>
      <c r="S46" s="111"/>
      <c r="T46" s="111"/>
      <c r="V46" s="131"/>
      <c r="W46" s="131"/>
      <c r="X46" s="131"/>
      <c r="Y46" s="131"/>
      <c r="Z46" s="131"/>
      <c r="AA46" s="116"/>
      <c r="AB46" s="116"/>
      <c r="AC46" s="116"/>
      <c r="AD46" s="116"/>
      <c r="AE46" s="116"/>
      <c r="AF46" s="116"/>
      <c r="AG46" s="116"/>
      <c r="AH46" s="116"/>
      <c r="AI46" s="116"/>
      <c r="AJ46" s="116"/>
      <c r="AK46" s="116"/>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row>
    <row r="47" spans="1:74" s="11" customFormat="1" x14ac:dyDescent="0.25">
      <c r="D47" s="111"/>
      <c r="E47" s="111"/>
      <c r="F47" s="111"/>
      <c r="G47" s="111"/>
      <c r="H47" s="111"/>
      <c r="I47" s="111"/>
      <c r="J47" s="111"/>
      <c r="K47" s="111"/>
      <c r="L47" s="111"/>
      <c r="M47" s="111"/>
      <c r="N47" s="111"/>
      <c r="O47" s="111"/>
      <c r="P47" s="111"/>
      <c r="Q47" s="111"/>
      <c r="R47" s="111"/>
      <c r="S47" s="111"/>
      <c r="T47" s="111"/>
      <c r="V47" s="131"/>
      <c r="W47" s="131"/>
      <c r="X47" s="131"/>
      <c r="Y47" s="131"/>
      <c r="Z47" s="131"/>
      <c r="AA47" s="116"/>
      <c r="AB47" s="116"/>
      <c r="AC47" s="116"/>
      <c r="AD47" s="116"/>
      <c r="AE47" s="116"/>
      <c r="AF47" s="116"/>
      <c r="AG47" s="116"/>
      <c r="AH47" s="116"/>
      <c r="AI47" s="116"/>
      <c r="AJ47" s="116"/>
      <c r="AK47" s="116"/>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row>
    <row r="48" spans="1:74" s="11" customFormat="1" ht="49.5" customHeight="1" x14ac:dyDescent="0.25">
      <c r="A48" s="133" t="s">
        <v>55</v>
      </c>
      <c r="B48" s="133"/>
      <c r="C48" s="133"/>
      <c r="D48" s="133"/>
      <c r="E48" s="133"/>
      <c r="F48" s="133"/>
      <c r="G48" s="133"/>
      <c r="H48" s="133"/>
      <c r="I48" s="133"/>
      <c r="J48" s="133"/>
      <c r="K48" s="133"/>
      <c r="L48" s="133"/>
      <c r="M48" s="133"/>
      <c r="N48" s="133"/>
      <c r="O48" s="133"/>
      <c r="P48" s="133"/>
      <c r="Q48" s="133"/>
      <c r="R48" s="133"/>
      <c r="S48" s="133"/>
      <c r="T48" s="133"/>
      <c r="U48" s="133"/>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31"/>
      <c r="BV48" s="131"/>
    </row>
    <row r="49" spans="1:74" s="11" customFormat="1" ht="43.05" customHeight="1" x14ac:dyDescent="0.25">
      <c r="A49" s="134" t="s">
        <v>56</v>
      </c>
      <c r="B49" s="134"/>
      <c r="C49" s="134"/>
      <c r="D49" s="134"/>
      <c r="E49" s="134"/>
      <c r="F49" s="134"/>
      <c r="G49" s="134"/>
      <c r="H49" s="134"/>
      <c r="I49" s="134"/>
      <c r="J49" s="134"/>
      <c r="K49" s="134"/>
      <c r="L49" s="134"/>
      <c r="M49" s="134"/>
      <c r="N49" s="134"/>
      <c r="O49" s="134"/>
      <c r="P49" s="134"/>
      <c r="Q49" s="134"/>
      <c r="R49" s="134"/>
      <c r="S49" s="134"/>
      <c r="T49" s="134"/>
      <c r="U49" s="134"/>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31"/>
      <c r="BV49" s="131"/>
    </row>
    <row r="50" spans="1:74" s="11" customFormat="1" x14ac:dyDescent="0.25">
      <c r="Q50" s="113"/>
      <c r="V50" s="131"/>
      <c r="W50" s="131"/>
      <c r="X50" s="131"/>
      <c r="Y50" s="131"/>
      <c r="Z50" s="131"/>
      <c r="AA50" s="116"/>
      <c r="AB50" s="116"/>
      <c r="AC50" s="116"/>
      <c r="AD50" s="116"/>
      <c r="AE50" s="116"/>
      <c r="AF50" s="116"/>
      <c r="AG50" s="116"/>
      <c r="AH50" s="116"/>
      <c r="AI50" s="116"/>
      <c r="AJ50" s="116"/>
      <c r="AK50" s="116"/>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row>
    <row r="51" spans="1:74" s="11" customFormat="1" x14ac:dyDescent="0.25">
      <c r="Q51" s="113"/>
      <c r="V51" s="131"/>
      <c r="W51" s="131"/>
      <c r="X51" s="131"/>
      <c r="Y51" s="131"/>
      <c r="Z51" s="131"/>
      <c r="AA51" s="116"/>
      <c r="AB51" s="116"/>
      <c r="AC51" s="116"/>
      <c r="AD51" s="116"/>
      <c r="AE51" s="116"/>
      <c r="AF51" s="116"/>
      <c r="AG51" s="116"/>
      <c r="AH51" s="116"/>
      <c r="AI51" s="116"/>
      <c r="AJ51" s="116"/>
      <c r="AK51" s="116"/>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row>
    <row r="52" spans="1:74" s="11" customFormat="1" x14ac:dyDescent="0.25">
      <c r="Q52" s="113"/>
      <c r="V52" s="131"/>
      <c r="W52" s="131"/>
      <c r="X52" s="131"/>
      <c r="Y52" s="131"/>
      <c r="Z52" s="131"/>
      <c r="AA52" s="116"/>
      <c r="AB52" s="116"/>
      <c r="AC52" s="116"/>
      <c r="AD52" s="116"/>
      <c r="AE52" s="116"/>
      <c r="AF52" s="116"/>
      <c r="AG52" s="116"/>
      <c r="AH52" s="116"/>
      <c r="AI52" s="116"/>
      <c r="AJ52" s="116"/>
      <c r="AK52" s="116"/>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row>
    <row r="53" spans="1:74" s="11" customFormat="1" x14ac:dyDescent="0.25">
      <c r="Q53" s="113"/>
      <c r="V53" s="131"/>
      <c r="W53" s="131"/>
      <c r="X53" s="131"/>
      <c r="Y53" s="131"/>
      <c r="Z53" s="131"/>
      <c r="AA53" s="116"/>
      <c r="AB53" s="116"/>
      <c r="AC53" s="116"/>
      <c r="AD53" s="116"/>
      <c r="AE53" s="116"/>
      <c r="AF53" s="116"/>
      <c r="AG53" s="116"/>
      <c r="AH53" s="116"/>
      <c r="AI53" s="116"/>
      <c r="AJ53" s="116"/>
      <c r="AK53" s="116"/>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row>
    <row r="54" spans="1:74" s="11" customFormat="1" x14ac:dyDescent="0.25">
      <c r="Q54" s="113"/>
      <c r="V54" s="131"/>
      <c r="W54" s="131"/>
      <c r="X54" s="131"/>
      <c r="Y54" s="131"/>
      <c r="Z54" s="131"/>
      <c r="AA54" s="116"/>
      <c r="AB54" s="116"/>
      <c r="AC54" s="116"/>
      <c r="AD54" s="116"/>
      <c r="AE54" s="116"/>
      <c r="AF54" s="116"/>
      <c r="AG54" s="116"/>
      <c r="AH54" s="116"/>
      <c r="AI54" s="116"/>
      <c r="AJ54" s="116"/>
      <c r="AK54" s="116"/>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row>
    <row r="55" spans="1:74" s="11" customFormat="1" x14ac:dyDescent="0.25">
      <c r="Q55" s="113"/>
      <c r="V55" s="131"/>
      <c r="W55" s="131"/>
      <c r="X55" s="131"/>
      <c r="Y55" s="131"/>
      <c r="Z55" s="131"/>
      <c r="AA55" s="116"/>
      <c r="AB55" s="116"/>
      <c r="AC55" s="116"/>
      <c r="AD55" s="116"/>
      <c r="AE55" s="116"/>
      <c r="AF55" s="116"/>
      <c r="AG55" s="116"/>
      <c r="AH55" s="116"/>
      <c r="AI55" s="116"/>
      <c r="AJ55" s="116"/>
      <c r="AK55" s="116"/>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row>
  </sheetData>
  <mergeCells count="4">
    <mergeCell ref="A3:M3"/>
    <mergeCell ref="A48:U48"/>
    <mergeCell ref="A49:U49"/>
    <mergeCell ref="A20:U20"/>
  </mergeCells>
  <phoneticPr fontId="1" type="noConversion"/>
  <hyperlinks>
    <hyperlink ref="A1" location="'1'!A1" display="до змісту"/>
  </hyperlinks>
  <printOptions horizontalCentered="1" verticalCentered="1"/>
  <pageMargins left="0.31496062992125984" right="0.19685039370078741" top="0.98425196850393704" bottom="0.98425196850393704" header="0.51181102362204722" footer="0.51181102362204722"/>
  <pageSetup paperSize="9" scale="8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3"/>
  <sheetViews>
    <sheetView zoomScale="78" zoomScaleNormal="78" workbookViewId="0">
      <selection activeCell="N16" sqref="N16"/>
    </sheetView>
  </sheetViews>
  <sheetFormatPr defaultColWidth="8.77734375" defaultRowHeight="13.2" outlineLevelCol="1" x14ac:dyDescent="0.25"/>
  <cols>
    <col min="1" max="1" width="32.77734375" style="6" customWidth="1"/>
    <col min="2" max="2" width="28.5546875" style="6" hidden="1" customWidth="1" outlineLevel="1"/>
    <col min="3" max="3" width="24.5546875" style="6" hidden="1" customWidth="1" outlineLevel="1"/>
    <col min="4" max="4" width="7.21875" style="6" hidden="1" customWidth="1" collapsed="1"/>
    <col min="5" max="6" width="7.21875" style="6" hidden="1" customWidth="1"/>
    <col min="7" max="8" width="7.21875" style="6" customWidth="1"/>
    <col min="9" max="13" width="7.21875" style="6" bestFit="1" customWidth="1"/>
    <col min="14" max="24" width="8.5546875" style="6" customWidth="1"/>
    <col min="25" max="38" width="8.77734375" style="6" customWidth="1"/>
    <col min="39" max="45" width="8.77734375" style="11" customWidth="1"/>
    <col min="46" max="49" width="8.77734375" style="19" customWidth="1"/>
    <col min="50" max="16384" width="8.77734375" style="6"/>
  </cols>
  <sheetData>
    <row r="1" spans="1:49" x14ac:dyDescent="0.25">
      <c r="A1" s="17" t="str">
        <f>IF('1'!$A$1=1,"до змісту","to title")</f>
        <v>to title</v>
      </c>
    </row>
    <row r="2" spans="1:49" s="9" customFormat="1" ht="27" customHeight="1" x14ac:dyDescent="0.25">
      <c r="A2" s="107" t="str">
        <f>IF('1'!$A$1=1,Z2,AG2)</f>
        <v xml:space="preserve">1.2 Number of nationals who crossed the state border of Ukraine  </v>
      </c>
      <c r="B2" s="81"/>
      <c r="C2" s="81"/>
      <c r="D2" s="81"/>
      <c r="E2" s="81"/>
      <c r="F2" s="81"/>
      <c r="G2" s="81"/>
      <c r="H2" s="81"/>
      <c r="I2" s="81"/>
      <c r="J2" s="81"/>
      <c r="K2" s="81"/>
      <c r="L2" s="81"/>
      <c r="M2" s="81"/>
      <c r="Z2" s="12" t="s">
        <v>7</v>
      </c>
      <c r="AA2" s="12"/>
      <c r="AB2" s="12"/>
      <c r="AC2" s="10"/>
      <c r="AD2" s="10"/>
      <c r="AE2" s="10"/>
      <c r="AF2" s="10"/>
      <c r="AG2" s="82" t="s">
        <v>23</v>
      </c>
      <c r="AH2" s="82"/>
      <c r="AI2" s="82"/>
      <c r="AJ2" s="82"/>
      <c r="AK2" s="82"/>
      <c r="AL2" s="82"/>
      <c r="AM2" s="82"/>
      <c r="AN2" s="10"/>
      <c r="AO2" s="10"/>
      <c r="AP2" s="10"/>
      <c r="AQ2" s="10"/>
      <c r="AR2" s="82"/>
      <c r="AS2" s="10"/>
      <c r="AT2" s="38"/>
      <c r="AU2" s="38"/>
      <c r="AV2" s="38"/>
      <c r="AW2" s="38"/>
    </row>
    <row r="3" spans="1:49" x14ac:dyDescent="0.25">
      <c r="A3" s="132" t="str">
        <f>IF('1'!$A$1=1,Z3,AG3)</f>
        <v>(according to data of the State Border Guard Service of Ukraine)</v>
      </c>
      <c r="B3" s="132"/>
      <c r="C3" s="132"/>
      <c r="D3" s="132"/>
      <c r="E3" s="132"/>
      <c r="F3" s="132"/>
      <c r="G3" s="132"/>
      <c r="H3" s="132"/>
      <c r="I3" s="132"/>
      <c r="J3" s="132"/>
      <c r="K3" s="132"/>
      <c r="L3" s="132"/>
      <c r="M3" s="132"/>
      <c r="Z3" s="13" t="s">
        <v>1</v>
      </c>
      <c r="AA3" s="13"/>
      <c r="AB3" s="13"/>
      <c r="AC3" s="11"/>
      <c r="AD3" s="11"/>
      <c r="AE3" s="11"/>
      <c r="AF3" s="11"/>
      <c r="AG3" s="83" t="s">
        <v>24</v>
      </c>
      <c r="AH3" s="83"/>
      <c r="AI3" s="83"/>
      <c r="AJ3" s="83"/>
      <c r="AK3" s="83"/>
      <c r="AL3" s="83"/>
      <c r="AM3" s="83"/>
      <c r="AR3" s="83"/>
    </row>
    <row r="4" spans="1:49" ht="21" customHeight="1" x14ac:dyDescent="0.25">
      <c r="A4" s="106" t="str">
        <f>IF('1'!$A$1=1,B4,C4)</f>
        <v xml:space="preserve">Thousand persons </v>
      </c>
      <c r="B4" s="93" t="s">
        <v>31</v>
      </c>
      <c r="C4" s="105" t="s">
        <v>32</v>
      </c>
      <c r="Z4" s="11"/>
      <c r="AA4" s="11"/>
      <c r="AB4" s="11"/>
      <c r="AC4" s="11"/>
      <c r="AD4" s="11"/>
      <c r="AE4" s="11"/>
      <c r="AF4" s="11"/>
      <c r="AG4" s="11"/>
      <c r="AH4" s="11"/>
      <c r="AI4" s="11"/>
      <c r="AJ4" s="11"/>
      <c r="AK4" s="11"/>
      <c r="AL4" s="11"/>
    </row>
    <row r="5" spans="1:49" s="9" customFormat="1" ht="18" customHeight="1" x14ac:dyDescent="0.25">
      <c r="A5" s="92"/>
      <c r="B5" s="92"/>
      <c r="C5" s="25"/>
      <c r="D5" s="27">
        <v>2005</v>
      </c>
      <c r="E5" s="27">
        <v>2006</v>
      </c>
      <c r="F5" s="27">
        <v>2007</v>
      </c>
      <c r="G5" s="27">
        <v>2008</v>
      </c>
      <c r="H5" s="27">
        <v>2009</v>
      </c>
      <c r="I5" s="27">
        <v>2010</v>
      </c>
      <c r="J5" s="27">
        <v>2011</v>
      </c>
      <c r="K5" s="27">
        <v>2012</v>
      </c>
      <c r="L5" s="27">
        <v>2013</v>
      </c>
      <c r="M5" s="27">
        <v>2014</v>
      </c>
      <c r="N5" s="27">
        <v>2015</v>
      </c>
      <c r="O5" s="27">
        <v>2016</v>
      </c>
      <c r="P5" s="27">
        <v>2017</v>
      </c>
      <c r="Q5" s="27">
        <v>2018</v>
      </c>
      <c r="R5" s="27">
        <v>2019</v>
      </c>
      <c r="S5" s="27">
        <v>2020</v>
      </c>
      <c r="T5" s="27">
        <v>2021</v>
      </c>
      <c r="U5" s="77"/>
      <c r="V5" s="77"/>
      <c r="W5" s="77"/>
      <c r="X5" s="77"/>
      <c r="AM5" s="10"/>
      <c r="AN5" s="10"/>
      <c r="AO5" s="10"/>
      <c r="AP5" s="10"/>
      <c r="AQ5" s="10"/>
      <c r="AR5" s="10"/>
      <c r="AS5" s="10"/>
      <c r="AT5" s="38"/>
      <c r="AU5" s="38"/>
      <c r="AV5" s="38"/>
      <c r="AW5" s="38"/>
    </row>
    <row r="6" spans="1:49" s="47" customFormat="1" ht="40.200000000000003" customHeight="1" x14ac:dyDescent="0.25">
      <c r="A6" s="29" t="str">
        <f>IF('1'!$A$1=1,B6,C6)</f>
        <v xml:space="preserve">Number of foreign nationals who entered Ukraine, </v>
      </c>
      <c r="B6" s="49" t="s">
        <v>33</v>
      </c>
      <c r="C6" s="95" t="s">
        <v>34</v>
      </c>
      <c r="D6" s="50">
        <v>20488.701000000001</v>
      </c>
      <c r="E6" s="51">
        <v>21698.422000000002</v>
      </c>
      <c r="F6" s="51">
        <v>26137.639000000003</v>
      </c>
      <c r="G6" s="51">
        <v>28799.542000000001</v>
      </c>
      <c r="H6" s="51">
        <v>24001.671999999999</v>
      </c>
      <c r="I6" s="51">
        <v>24066.144</v>
      </c>
      <c r="J6" s="51">
        <v>24470.292000000001</v>
      </c>
      <c r="K6" s="51">
        <v>25020.538</v>
      </c>
      <c r="L6" s="51">
        <v>26021</v>
      </c>
      <c r="M6" s="51">
        <v>13225</v>
      </c>
      <c r="N6" s="51">
        <v>13023</v>
      </c>
      <c r="O6" s="51">
        <v>13741</v>
      </c>
      <c r="P6" s="51">
        <v>14577</v>
      </c>
      <c r="Q6" s="51">
        <v>14338</v>
      </c>
      <c r="R6" s="51">
        <v>13703</v>
      </c>
      <c r="S6" s="90">
        <v>3377</v>
      </c>
      <c r="T6" s="74">
        <v>4269</v>
      </c>
      <c r="U6" s="78"/>
      <c r="V6" s="78"/>
      <c r="W6" s="78"/>
      <c r="X6" s="78"/>
      <c r="Y6" s="78"/>
      <c r="Z6" s="78"/>
      <c r="AA6" s="78"/>
      <c r="AB6" s="78"/>
      <c r="AC6" s="78"/>
      <c r="AD6" s="78"/>
      <c r="AE6" s="78"/>
      <c r="AF6" s="78"/>
      <c r="AG6" s="78"/>
      <c r="AH6" s="78"/>
      <c r="AI6" s="78"/>
      <c r="AJ6" s="78"/>
      <c r="AK6" s="78"/>
      <c r="AL6" s="78"/>
      <c r="AM6" s="12"/>
      <c r="AN6" s="12"/>
      <c r="AO6" s="12"/>
      <c r="AP6" s="12"/>
      <c r="AQ6" s="12"/>
      <c r="AR6" s="12"/>
      <c r="AS6" s="12"/>
      <c r="AT6" s="52"/>
      <c r="AU6" s="52"/>
      <c r="AV6" s="52"/>
      <c r="AW6" s="52"/>
    </row>
    <row r="7" spans="1:49" s="28" customFormat="1" x14ac:dyDescent="0.25">
      <c r="A7" s="39" t="str">
        <f>IF('1'!$A$1=1,B7,C7)</f>
        <v>including:</v>
      </c>
      <c r="B7" s="53" t="s">
        <v>12</v>
      </c>
      <c r="C7" s="94" t="s">
        <v>22</v>
      </c>
      <c r="D7" s="54"/>
      <c r="E7" s="55"/>
      <c r="F7" s="55"/>
      <c r="G7" s="55"/>
      <c r="H7" s="55"/>
      <c r="I7" s="55"/>
      <c r="J7" s="55"/>
      <c r="K7" s="55"/>
      <c r="L7" s="55"/>
      <c r="M7" s="55"/>
      <c r="N7" s="55"/>
      <c r="O7" s="45"/>
      <c r="P7" s="45"/>
      <c r="Q7" s="67"/>
      <c r="R7" s="67"/>
      <c r="S7" s="79"/>
      <c r="T7" s="75"/>
      <c r="U7" s="79"/>
      <c r="V7" s="78"/>
      <c r="W7" s="78"/>
      <c r="X7" s="78"/>
      <c r="Y7" s="78"/>
      <c r="Z7" s="78"/>
      <c r="AA7" s="78"/>
      <c r="AB7" s="78"/>
      <c r="AC7" s="78"/>
      <c r="AD7" s="78"/>
      <c r="AE7" s="78"/>
      <c r="AF7" s="78"/>
      <c r="AG7" s="78"/>
      <c r="AH7" s="78"/>
      <c r="AI7" s="78"/>
      <c r="AJ7" s="78"/>
      <c r="AK7" s="78"/>
      <c r="AL7" s="78"/>
      <c r="AM7" s="13"/>
      <c r="AN7" s="13"/>
      <c r="AO7" s="13"/>
      <c r="AP7" s="13"/>
      <c r="AQ7" s="13"/>
      <c r="AR7" s="13"/>
      <c r="AS7" s="13"/>
      <c r="AT7" s="56"/>
      <c r="AU7" s="56"/>
      <c r="AV7" s="56"/>
      <c r="AW7" s="56"/>
    </row>
    <row r="8" spans="1:49" s="57" customFormat="1" ht="16.2" customHeight="1" x14ac:dyDescent="0.25">
      <c r="A8" s="101" t="str">
        <f>IF('1'!$A$1=1,B8,C8)</f>
        <v xml:space="preserve">      from EU countries</v>
      </c>
      <c r="B8" s="98" t="s">
        <v>45</v>
      </c>
      <c r="C8" s="103" t="s">
        <v>48</v>
      </c>
      <c r="D8" s="41">
        <v>6477.53</v>
      </c>
      <c r="E8" s="42">
        <v>6467.11</v>
      </c>
      <c r="F8" s="42">
        <v>8318.9329999999991</v>
      </c>
      <c r="G8" s="42">
        <v>9334.3940000000002</v>
      </c>
      <c r="H8" s="42">
        <v>5877.0590000000002</v>
      </c>
      <c r="I8" s="42">
        <v>5523.5869999999995</v>
      </c>
      <c r="J8" s="42">
        <v>4904.96</v>
      </c>
      <c r="K8" s="42">
        <v>4500.2939999999999</v>
      </c>
      <c r="L8" s="42">
        <v>4349.8130000000001</v>
      </c>
      <c r="M8" s="42">
        <v>3566</v>
      </c>
      <c r="N8" s="42">
        <v>3983.0349999999999</v>
      </c>
      <c r="O8" s="42">
        <v>4349.5349999999999</v>
      </c>
      <c r="P8" s="42">
        <v>4213.902</v>
      </c>
      <c r="Q8" s="42">
        <v>4040.85</v>
      </c>
      <c r="R8" s="42">
        <v>4031.5389999999998</v>
      </c>
      <c r="S8" s="80">
        <v>1034</v>
      </c>
      <c r="T8" s="73">
        <v>1364</v>
      </c>
      <c r="U8" s="80"/>
      <c r="V8" s="78"/>
      <c r="W8" s="78"/>
      <c r="X8" s="78"/>
      <c r="Y8" s="78"/>
      <c r="Z8" s="78"/>
      <c r="AA8" s="78"/>
      <c r="AB8" s="78"/>
      <c r="AC8" s="78"/>
      <c r="AD8" s="78"/>
      <c r="AE8" s="78"/>
      <c r="AF8" s="78"/>
      <c r="AG8" s="78"/>
      <c r="AH8" s="78"/>
      <c r="AI8" s="78"/>
      <c r="AJ8" s="78"/>
      <c r="AK8" s="78"/>
      <c r="AL8" s="78"/>
      <c r="AM8" s="84"/>
      <c r="AN8" s="84"/>
      <c r="AO8" s="84"/>
      <c r="AP8" s="84"/>
      <c r="AQ8" s="84"/>
      <c r="AR8" s="84"/>
      <c r="AS8" s="84"/>
      <c r="AT8" s="58"/>
      <c r="AU8" s="58"/>
      <c r="AV8" s="58"/>
      <c r="AW8" s="58"/>
    </row>
    <row r="9" spans="1:49" s="57" customFormat="1" ht="16.2" customHeight="1" x14ac:dyDescent="0.25">
      <c r="A9" s="101" t="str">
        <f>IF('1'!$A$1=1,B9,C9)</f>
        <v xml:space="preserve">      from rest of the world</v>
      </c>
      <c r="B9" s="98" t="s">
        <v>46</v>
      </c>
      <c r="C9" s="103" t="s">
        <v>47</v>
      </c>
      <c r="D9" s="41">
        <f>D6-D8</f>
        <v>14011.171000000002</v>
      </c>
      <c r="E9" s="42">
        <f>E6-E8</f>
        <v>15231.312000000002</v>
      </c>
      <c r="F9" s="42">
        <f t="shared" ref="F9:S9" si="0">F6-F8</f>
        <v>17818.706000000006</v>
      </c>
      <c r="G9" s="42">
        <f t="shared" si="0"/>
        <v>19465.148000000001</v>
      </c>
      <c r="H9" s="42">
        <f t="shared" si="0"/>
        <v>18124.612999999998</v>
      </c>
      <c r="I9" s="42">
        <f t="shared" si="0"/>
        <v>18542.557000000001</v>
      </c>
      <c r="J9" s="42">
        <f t="shared" si="0"/>
        <v>19565.332000000002</v>
      </c>
      <c r="K9" s="42">
        <f t="shared" si="0"/>
        <v>20520.243999999999</v>
      </c>
      <c r="L9" s="42">
        <f t="shared" si="0"/>
        <v>21671.186999999998</v>
      </c>
      <c r="M9" s="42">
        <f t="shared" si="0"/>
        <v>9659</v>
      </c>
      <c r="N9" s="42">
        <f t="shared" si="0"/>
        <v>9039.9650000000001</v>
      </c>
      <c r="O9" s="42">
        <f t="shared" si="0"/>
        <v>9391.4650000000001</v>
      </c>
      <c r="P9" s="42">
        <f t="shared" si="0"/>
        <v>10363.098</v>
      </c>
      <c r="Q9" s="42">
        <f t="shared" si="0"/>
        <v>10297.15</v>
      </c>
      <c r="R9" s="42">
        <f t="shared" si="0"/>
        <v>9671.4609999999993</v>
      </c>
      <c r="S9" s="42">
        <f t="shared" si="0"/>
        <v>2343</v>
      </c>
      <c r="T9" s="73">
        <f>T6-T8</f>
        <v>2905</v>
      </c>
      <c r="U9" s="80"/>
      <c r="V9" s="78"/>
      <c r="W9" s="78"/>
      <c r="X9" s="78"/>
      <c r="Y9" s="78"/>
      <c r="Z9" s="78"/>
      <c r="AA9" s="78"/>
      <c r="AB9" s="78"/>
      <c r="AC9" s="78"/>
      <c r="AD9" s="78"/>
      <c r="AE9" s="78"/>
      <c r="AF9" s="78"/>
      <c r="AG9" s="78"/>
      <c r="AH9" s="78"/>
      <c r="AI9" s="78"/>
      <c r="AJ9" s="78"/>
      <c r="AK9" s="78"/>
      <c r="AL9" s="78"/>
      <c r="AM9" s="84"/>
      <c r="AN9" s="84"/>
      <c r="AO9" s="84"/>
      <c r="AP9" s="84"/>
      <c r="AQ9" s="84"/>
      <c r="AR9" s="84"/>
      <c r="AS9" s="84"/>
      <c r="AT9" s="58"/>
      <c r="AU9" s="58"/>
      <c r="AV9" s="58"/>
      <c r="AW9" s="58"/>
    </row>
    <row r="10" spans="1:49" s="47" customFormat="1" ht="42" customHeight="1" x14ac:dyDescent="0.25">
      <c r="A10" s="33" t="str">
        <f>IF('1'!$A$1=1,B10,C10)</f>
        <v>Number of Ukrainian citizens who visited other countries, total</v>
      </c>
      <c r="B10" s="59" t="s">
        <v>35</v>
      </c>
      <c r="C10" s="91" t="s">
        <v>36</v>
      </c>
      <c r="D10" s="35">
        <v>17078.290999999997</v>
      </c>
      <c r="E10" s="36">
        <v>17422.972999999998</v>
      </c>
      <c r="F10" s="36">
        <v>17867.656999999999</v>
      </c>
      <c r="G10" s="36">
        <v>16101</v>
      </c>
      <c r="H10" s="36">
        <v>15961.093999999999</v>
      </c>
      <c r="I10" s="36">
        <v>17741.304</v>
      </c>
      <c r="J10" s="36">
        <v>20336.260999999999</v>
      </c>
      <c r="K10" s="36">
        <v>21755.137999999999</v>
      </c>
      <c r="L10" s="36">
        <v>23990</v>
      </c>
      <c r="M10" s="36">
        <v>22636</v>
      </c>
      <c r="N10" s="36">
        <v>23365</v>
      </c>
      <c r="O10" s="36">
        <v>25226</v>
      </c>
      <c r="P10" s="36">
        <v>27067</v>
      </c>
      <c r="Q10" s="36">
        <v>27976.799999999999</v>
      </c>
      <c r="R10" s="36">
        <v>29346</v>
      </c>
      <c r="S10" s="78">
        <v>11252</v>
      </c>
      <c r="T10" s="76">
        <v>14726</v>
      </c>
      <c r="U10" s="78"/>
      <c r="V10" s="78"/>
      <c r="W10" s="78"/>
      <c r="X10" s="78"/>
      <c r="Y10" s="78"/>
      <c r="Z10" s="78"/>
      <c r="AA10" s="78"/>
      <c r="AB10" s="78"/>
      <c r="AC10" s="78"/>
      <c r="AD10" s="78"/>
      <c r="AE10" s="78"/>
      <c r="AF10" s="78"/>
      <c r="AG10" s="78"/>
      <c r="AH10" s="78"/>
      <c r="AI10" s="78"/>
      <c r="AJ10" s="78"/>
      <c r="AK10" s="78"/>
      <c r="AL10" s="78"/>
      <c r="AM10" s="12"/>
      <c r="AN10" s="12"/>
      <c r="AO10" s="12"/>
      <c r="AP10" s="12"/>
      <c r="AQ10" s="12"/>
      <c r="AR10" s="12"/>
      <c r="AS10" s="12"/>
      <c r="AT10" s="52"/>
      <c r="AU10" s="52"/>
      <c r="AV10" s="52"/>
      <c r="AW10" s="52"/>
    </row>
    <row r="11" spans="1:49" s="28" customFormat="1" x14ac:dyDescent="0.25">
      <c r="A11" s="39" t="str">
        <f>IF('1'!$A$1=1,B11,C11)</f>
        <v>including:</v>
      </c>
      <c r="B11" s="53" t="s">
        <v>12</v>
      </c>
      <c r="C11" s="94" t="s">
        <v>22</v>
      </c>
      <c r="D11" s="54"/>
      <c r="E11" s="55"/>
      <c r="F11" s="55"/>
      <c r="G11" s="55"/>
      <c r="H11" s="55"/>
      <c r="I11" s="55"/>
      <c r="J11" s="55"/>
      <c r="K11" s="55"/>
      <c r="L11" s="55"/>
      <c r="M11" s="55"/>
      <c r="N11" s="55"/>
      <c r="O11" s="45"/>
      <c r="P11" s="45"/>
      <c r="Q11" s="67"/>
      <c r="R11" s="67"/>
      <c r="S11" s="79"/>
      <c r="T11" s="75"/>
      <c r="U11" s="79"/>
      <c r="V11" s="78"/>
      <c r="W11" s="78"/>
      <c r="X11" s="78"/>
      <c r="Y11" s="78"/>
      <c r="Z11" s="78"/>
      <c r="AA11" s="78"/>
      <c r="AB11" s="78"/>
      <c r="AC11" s="78"/>
      <c r="AD11" s="78"/>
      <c r="AE11" s="78"/>
      <c r="AF11" s="78"/>
      <c r="AG11" s="78"/>
      <c r="AH11" s="78"/>
      <c r="AI11" s="78"/>
      <c r="AJ11" s="78"/>
      <c r="AK11" s="78"/>
      <c r="AL11" s="78"/>
      <c r="AM11" s="13"/>
      <c r="AN11" s="13"/>
      <c r="AO11" s="13"/>
      <c r="AP11" s="13"/>
      <c r="AQ11" s="13"/>
      <c r="AR11" s="13"/>
      <c r="AS11" s="13"/>
      <c r="AT11" s="56"/>
      <c r="AU11" s="56"/>
      <c r="AV11" s="56"/>
      <c r="AW11" s="56"/>
    </row>
    <row r="12" spans="1:49" s="57" customFormat="1" ht="15.6" customHeight="1" x14ac:dyDescent="0.25">
      <c r="A12" s="101" t="str">
        <f>IF('1'!$A$1=1,B12,C12)</f>
        <v xml:space="preserve">      EU countries</v>
      </c>
      <c r="B12" s="98" t="s">
        <v>49</v>
      </c>
      <c r="C12" s="103" t="s">
        <v>52</v>
      </c>
      <c r="D12" s="41">
        <v>7460.424</v>
      </c>
      <c r="E12" s="42">
        <v>7603.39</v>
      </c>
      <c r="F12" s="42">
        <v>7571.6480000000001</v>
      </c>
      <c r="G12" s="42">
        <v>5557.0650000000005</v>
      </c>
      <c r="H12" s="42">
        <v>6443.4879999999994</v>
      </c>
      <c r="I12" s="42">
        <v>7890.5689999999995</v>
      </c>
      <c r="J12" s="42">
        <v>9177.67</v>
      </c>
      <c r="K12" s="42">
        <v>10189.225999999999</v>
      </c>
      <c r="L12" s="42">
        <v>11955</v>
      </c>
      <c r="M12" s="42">
        <v>12387</v>
      </c>
      <c r="N12" s="42">
        <v>14549.451000000001</v>
      </c>
      <c r="O12" s="42">
        <v>16109.382000000001</v>
      </c>
      <c r="P12" s="42">
        <v>16911.947</v>
      </c>
      <c r="Q12" s="42">
        <v>17406.424999999999</v>
      </c>
      <c r="R12" s="42">
        <v>18504.587</v>
      </c>
      <c r="S12" s="80">
        <v>7293</v>
      </c>
      <c r="T12" s="73">
        <v>9348</v>
      </c>
      <c r="U12" s="80"/>
      <c r="V12" s="78"/>
      <c r="W12" s="78"/>
      <c r="X12" s="78"/>
      <c r="Y12" s="78"/>
      <c r="Z12" s="78"/>
      <c r="AA12" s="78"/>
      <c r="AB12" s="78"/>
      <c r="AC12" s="78"/>
      <c r="AD12" s="78"/>
      <c r="AE12" s="78"/>
      <c r="AF12" s="78"/>
      <c r="AG12" s="78"/>
      <c r="AH12" s="78"/>
      <c r="AI12" s="78"/>
      <c r="AJ12" s="78"/>
      <c r="AK12" s="78"/>
      <c r="AL12" s="78"/>
      <c r="AM12" s="84"/>
      <c r="AN12" s="84"/>
      <c r="AO12" s="84"/>
      <c r="AP12" s="84"/>
      <c r="AQ12" s="84"/>
      <c r="AR12" s="84"/>
      <c r="AS12" s="84"/>
      <c r="AT12" s="58"/>
      <c r="AU12" s="58"/>
      <c r="AV12" s="58"/>
      <c r="AW12" s="58"/>
    </row>
    <row r="13" spans="1:49" s="57" customFormat="1" ht="16.8" customHeight="1" x14ac:dyDescent="0.25">
      <c r="A13" s="102" t="str">
        <f>IF('1'!$A$1=1,B13,C13)</f>
        <v xml:space="preserve">      rest of the world</v>
      </c>
      <c r="B13" s="100" t="s">
        <v>50</v>
      </c>
      <c r="C13" s="104" t="s">
        <v>51</v>
      </c>
      <c r="D13" s="60">
        <f>D10-D12</f>
        <v>9617.8669999999984</v>
      </c>
      <c r="E13" s="61">
        <f>E10-E12</f>
        <v>9819.5829999999987</v>
      </c>
      <c r="F13" s="61">
        <f t="shared" ref="F13:R13" si="1">F10-F12</f>
        <v>10296.008999999998</v>
      </c>
      <c r="G13" s="61">
        <f t="shared" si="1"/>
        <v>10543.934999999999</v>
      </c>
      <c r="H13" s="61">
        <f t="shared" si="1"/>
        <v>9517.6059999999998</v>
      </c>
      <c r="I13" s="61">
        <f t="shared" si="1"/>
        <v>9850.7350000000006</v>
      </c>
      <c r="J13" s="61">
        <f t="shared" si="1"/>
        <v>11158.590999999999</v>
      </c>
      <c r="K13" s="61">
        <f t="shared" si="1"/>
        <v>11565.912</v>
      </c>
      <c r="L13" s="61">
        <f t="shared" si="1"/>
        <v>12035</v>
      </c>
      <c r="M13" s="61">
        <f t="shared" si="1"/>
        <v>10249</v>
      </c>
      <c r="N13" s="61">
        <f t="shared" si="1"/>
        <v>8815.5489999999991</v>
      </c>
      <c r="O13" s="61">
        <f t="shared" si="1"/>
        <v>9116.6179999999986</v>
      </c>
      <c r="P13" s="61">
        <f t="shared" si="1"/>
        <v>10155.053</v>
      </c>
      <c r="Q13" s="61">
        <f t="shared" si="1"/>
        <v>10570.375</v>
      </c>
      <c r="R13" s="61">
        <f t="shared" si="1"/>
        <v>10841.413</v>
      </c>
      <c r="S13" s="61">
        <v>3959</v>
      </c>
      <c r="T13" s="72">
        <f>T10-T12</f>
        <v>5378</v>
      </c>
      <c r="U13" s="80"/>
      <c r="V13" s="78"/>
      <c r="W13" s="78"/>
      <c r="X13" s="78"/>
      <c r="Y13" s="78"/>
      <c r="Z13" s="78"/>
      <c r="AA13" s="78"/>
      <c r="AB13" s="78"/>
      <c r="AC13" s="78"/>
      <c r="AD13" s="78"/>
      <c r="AE13" s="78"/>
      <c r="AF13" s="78"/>
      <c r="AG13" s="78"/>
      <c r="AH13" s="78"/>
      <c r="AI13" s="78"/>
      <c r="AJ13" s="78"/>
      <c r="AK13" s="78"/>
      <c r="AL13" s="78"/>
      <c r="AM13" s="84"/>
      <c r="AN13" s="84"/>
      <c r="AO13" s="84"/>
      <c r="AP13" s="84"/>
      <c r="AQ13" s="84"/>
      <c r="AR13" s="84"/>
      <c r="AS13" s="84"/>
      <c r="AT13" s="58"/>
      <c r="AU13" s="58"/>
      <c r="AV13" s="58"/>
      <c r="AW13" s="58"/>
    </row>
    <row r="14" spans="1:49" x14ac:dyDescent="0.25">
      <c r="D14" s="62"/>
      <c r="E14" s="62"/>
      <c r="F14" s="62"/>
      <c r="G14" s="62"/>
      <c r="H14" s="62"/>
      <c r="I14" s="62"/>
      <c r="J14" s="62"/>
      <c r="K14" s="62"/>
      <c r="L14" s="62"/>
      <c r="M14" s="62"/>
    </row>
    <row r="15" spans="1:49" x14ac:dyDescent="0.25">
      <c r="A15" s="85" t="str">
        <f>IF('1'!A1=1,A26,A27)</f>
        <v>Note: Data for EU countries from 2015 are given without taking into account the United Kingdom of Great Britain and Northern Ireland.</v>
      </c>
      <c r="J15" s="46"/>
      <c r="K15" s="46"/>
      <c r="L15" s="46"/>
      <c r="M15" s="46"/>
    </row>
    <row r="16" spans="1:49" x14ac:dyDescent="0.25">
      <c r="J16" s="46"/>
      <c r="K16" s="46"/>
      <c r="L16" s="46"/>
      <c r="M16" s="46"/>
    </row>
    <row r="17" spans="1:49" x14ac:dyDescent="0.25">
      <c r="J17" s="46"/>
      <c r="K17" s="46"/>
      <c r="L17" s="46"/>
      <c r="M17" s="46"/>
    </row>
    <row r="18" spans="1:49" x14ac:dyDescent="0.25">
      <c r="J18" s="46"/>
      <c r="K18" s="46"/>
      <c r="L18" s="46"/>
      <c r="M18" s="46"/>
    </row>
    <row r="19" spans="1:49" x14ac:dyDescent="0.25">
      <c r="J19" s="46"/>
      <c r="K19" s="46"/>
      <c r="L19" s="46"/>
      <c r="M19" s="46"/>
    </row>
    <row r="20" spans="1:49" x14ac:dyDescent="0.25">
      <c r="J20" s="46"/>
      <c r="K20" s="46"/>
      <c r="L20" s="46"/>
      <c r="M20" s="46"/>
    </row>
    <row r="21" spans="1:49" x14ac:dyDescent="0.25">
      <c r="J21" s="46"/>
      <c r="K21" s="46"/>
      <c r="L21" s="46"/>
      <c r="M21" s="46"/>
    </row>
    <row r="22" spans="1:49" x14ac:dyDescent="0.25">
      <c r="J22" s="46"/>
      <c r="K22" s="46"/>
      <c r="L22" s="46"/>
      <c r="M22" s="46"/>
    </row>
    <row r="23" spans="1:49" x14ac:dyDescent="0.25">
      <c r="J23" s="46"/>
      <c r="K23" s="46"/>
      <c r="L23" s="46"/>
      <c r="M23" s="46"/>
    </row>
    <row r="24" spans="1:49" x14ac:dyDescent="0.25">
      <c r="J24" s="46"/>
      <c r="K24" s="46"/>
      <c r="L24" s="46"/>
      <c r="M24" s="46"/>
      <c r="AM24" s="6"/>
      <c r="AN24" s="6"/>
      <c r="AO24" s="6"/>
      <c r="AP24" s="6"/>
      <c r="AQ24" s="6"/>
      <c r="AR24" s="6"/>
      <c r="AS24" s="6"/>
      <c r="AT24" s="6"/>
      <c r="AU24" s="6"/>
      <c r="AV24" s="6"/>
      <c r="AW24" s="6"/>
    </row>
    <row r="25" spans="1:49" s="86" customFormat="1" x14ac:dyDescent="0.25"/>
    <row r="26" spans="1:49" s="86" customFormat="1" hidden="1" x14ac:dyDescent="0.25">
      <c r="A26" s="86" t="s">
        <v>37</v>
      </c>
    </row>
    <row r="27" spans="1:49" s="86" customFormat="1" hidden="1" x14ac:dyDescent="0.25">
      <c r="A27" s="86" t="s">
        <v>38</v>
      </c>
    </row>
    <row r="28" spans="1:49" s="86" customFormat="1" x14ac:dyDescent="0.25"/>
    <row r="29" spans="1:49" s="86" customFormat="1" x14ac:dyDescent="0.25"/>
    <row r="30" spans="1:49" s="86" customFormat="1" x14ac:dyDescent="0.25"/>
    <row r="31" spans="1:49" s="86" customFormat="1" x14ac:dyDescent="0.25"/>
    <row r="32" spans="1:49" x14ac:dyDescent="0.25">
      <c r="AM32" s="6"/>
      <c r="AN32" s="6"/>
      <c r="AO32" s="6"/>
      <c r="AP32" s="6"/>
      <c r="AQ32" s="6"/>
      <c r="AR32" s="6"/>
      <c r="AS32" s="6"/>
      <c r="AT32" s="6"/>
      <c r="AU32" s="6"/>
      <c r="AV32" s="6"/>
      <c r="AW32" s="6"/>
    </row>
    <row r="33" spans="4:49" x14ac:dyDescent="0.25">
      <c r="AM33" s="6"/>
      <c r="AN33" s="6"/>
      <c r="AO33" s="6"/>
      <c r="AP33" s="6"/>
      <c r="AQ33" s="6"/>
      <c r="AR33" s="6"/>
      <c r="AS33" s="6"/>
      <c r="AT33" s="6"/>
      <c r="AU33" s="6"/>
      <c r="AV33" s="6"/>
      <c r="AW33" s="6"/>
    </row>
    <row r="34" spans="4:49" x14ac:dyDescent="0.25">
      <c r="AM34" s="6"/>
      <c r="AN34" s="6"/>
      <c r="AO34" s="6"/>
      <c r="AP34" s="6"/>
      <c r="AQ34" s="6"/>
      <c r="AR34" s="6"/>
      <c r="AS34" s="6"/>
      <c r="AT34" s="6"/>
      <c r="AU34" s="6"/>
      <c r="AV34" s="6"/>
      <c r="AW34" s="6"/>
    </row>
    <row r="35" spans="4:49" x14ac:dyDescent="0.25">
      <c r="AM35" s="6"/>
      <c r="AN35" s="6"/>
      <c r="AO35" s="6"/>
      <c r="AP35" s="6"/>
      <c r="AQ35" s="6"/>
      <c r="AR35" s="6"/>
      <c r="AS35" s="6"/>
      <c r="AT35" s="6"/>
      <c r="AU35" s="6"/>
      <c r="AV35" s="6"/>
      <c r="AW35" s="6"/>
    </row>
    <row r="39" spans="4:49" x14ac:dyDescent="0.25">
      <c r="D39" s="46"/>
      <c r="E39" s="46"/>
      <c r="F39" s="46"/>
      <c r="G39" s="46"/>
      <c r="H39" s="46"/>
      <c r="I39" s="46"/>
      <c r="J39" s="46"/>
      <c r="K39" s="46"/>
      <c r="L39" s="46"/>
      <c r="M39" s="46"/>
      <c r="N39" s="46"/>
      <c r="O39" s="46"/>
      <c r="P39" s="46"/>
      <c r="Q39" s="46"/>
      <c r="R39" s="46"/>
      <c r="S39" s="46"/>
      <c r="T39" s="46"/>
      <c r="U39" s="46"/>
      <c r="V39" s="46"/>
      <c r="W39" s="46"/>
      <c r="X39" s="46"/>
      <c r="Y39" s="46"/>
    </row>
    <row r="40" spans="4:49" x14ac:dyDescent="0.25">
      <c r="D40" s="46"/>
      <c r="E40" s="46"/>
      <c r="F40" s="46"/>
      <c r="G40" s="46"/>
      <c r="H40" s="46"/>
      <c r="I40" s="46"/>
      <c r="J40" s="46"/>
      <c r="K40" s="46"/>
      <c r="L40" s="46"/>
      <c r="M40" s="46"/>
      <c r="N40" s="46"/>
      <c r="O40" s="46"/>
      <c r="P40" s="46"/>
      <c r="Q40" s="46"/>
      <c r="R40" s="46"/>
      <c r="S40" s="46"/>
      <c r="T40" s="46"/>
      <c r="U40" s="46"/>
      <c r="V40" s="46"/>
      <c r="W40" s="46"/>
      <c r="X40" s="46"/>
      <c r="Y40" s="46"/>
    </row>
    <row r="42" spans="4:49" x14ac:dyDescent="0.25">
      <c r="D42" s="46"/>
      <c r="E42" s="46"/>
      <c r="F42" s="46"/>
      <c r="G42" s="46"/>
      <c r="H42" s="46"/>
      <c r="I42" s="46"/>
      <c r="J42" s="46"/>
      <c r="K42" s="46"/>
      <c r="L42" s="46"/>
      <c r="M42" s="46"/>
      <c r="N42" s="46"/>
      <c r="O42" s="46"/>
      <c r="P42" s="46"/>
      <c r="Q42" s="46"/>
      <c r="R42" s="46"/>
      <c r="S42" s="46"/>
      <c r="T42" s="46"/>
      <c r="U42" s="46"/>
      <c r="V42" s="46"/>
      <c r="W42" s="46"/>
      <c r="X42" s="46"/>
      <c r="Y42" s="46"/>
    </row>
    <row r="43" spans="4:49" x14ac:dyDescent="0.25">
      <c r="D43" s="46"/>
      <c r="E43" s="46"/>
      <c r="F43" s="46"/>
      <c r="G43" s="46"/>
      <c r="H43" s="46"/>
      <c r="I43" s="46"/>
      <c r="J43" s="46"/>
      <c r="K43" s="46"/>
      <c r="L43" s="46"/>
      <c r="M43" s="46"/>
      <c r="N43" s="46"/>
      <c r="O43" s="46"/>
      <c r="P43" s="46"/>
      <c r="Q43" s="46"/>
      <c r="R43" s="46"/>
      <c r="S43" s="46"/>
      <c r="T43" s="46"/>
      <c r="U43" s="46"/>
      <c r="V43" s="46"/>
      <c r="W43" s="46"/>
      <c r="X43" s="46"/>
      <c r="Y43" s="46"/>
    </row>
  </sheetData>
  <mergeCells count="1">
    <mergeCell ref="A3:M3"/>
  </mergeCells>
  <phoneticPr fontId="1" type="noConversion"/>
  <hyperlinks>
    <hyperlink ref="A1" location="'1'!A1" display="до змісту"/>
  </hyperlinks>
  <printOptions horizontalCentered="1" verticalCentered="1"/>
  <pageMargins left="0.23622047244094491" right="0.19685039370078741" top="0.98425196850393704" bottom="0.59055118110236227"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1</vt:lpstr>
      <vt:lpstr>1.1</vt:lpstr>
      <vt:lpstr>1.2</vt:lpstr>
      <vt:lpstr>'1'!Область_друку</vt:lpstr>
      <vt:lpstr>'1.1'!Область_друку</vt:lpstr>
      <vt:lpstr>'1.2'!Область_друку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Охріменко Людмила Василівна</cp:lastModifiedBy>
  <cp:lastPrinted>2023-09-26T15:02:03Z</cp:lastPrinted>
  <dcterms:created xsi:type="dcterms:W3CDTF">2006-06-05T12:37:19Z</dcterms:created>
  <dcterms:modified xsi:type="dcterms:W3CDTF">2023-09-26T15:02:27Z</dcterms:modified>
</cp:coreProperties>
</file>